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年齢別大会\2025.11.1第1回年齢別大会\"/>
    </mc:Choice>
  </mc:AlternateContent>
  <bookViews>
    <workbookView xWindow="0" yWindow="0" windowWidth="28395" windowHeight="14340"/>
  </bookViews>
  <sheets>
    <sheet name="申し込み書" sheetId="2" r:id="rId1"/>
  </sheets>
  <definedNames>
    <definedName name="_xlnm.Print_Area" localSheetId="0">申し込み書!$A$1:$G$36</definedName>
  </definedNames>
  <calcPr calcId="162913"/>
</workbook>
</file>

<file path=xl/calcChain.xml><?xml version="1.0" encoding="utf-8"?>
<calcChain xmlns="http://schemas.openxmlformats.org/spreadsheetml/2006/main">
  <c r="E28" i="2" l="1"/>
  <c r="E29" i="2" l="1"/>
  <c r="D30" i="2" s="1"/>
  <c r="G30" i="2" s="1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F3" i="2"/>
</calcChain>
</file>

<file path=xl/sharedStrings.xml><?xml version="1.0" encoding="utf-8"?>
<sst xmlns="http://schemas.openxmlformats.org/spreadsheetml/2006/main" count="53" uniqueCount="47">
  <si>
    <t>種目</t>
  </si>
  <si>
    <t>開催日：</t>
  </si>
  <si>
    <t>締切：</t>
  </si>
  <si>
    <t>申込み責任者名</t>
  </si>
  <si>
    <t>チーム名</t>
  </si>
  <si>
    <t>住所</t>
  </si>
  <si>
    <t>〒</t>
  </si>
  <si>
    <t>電話番号</t>
  </si>
  <si>
    <t>メールアドレス</t>
  </si>
  <si>
    <t>氏名</t>
  </si>
  <si>
    <t>ふりがな</t>
  </si>
  <si>
    <t>読み方</t>
  </si>
  <si>
    <t>参加料</t>
  </si>
  <si>
    <t>×</t>
  </si>
  <si>
    <t>合計金額</t>
  </si>
  <si>
    <t>【割引後の参加費</t>
  </si>
  <si>
    <t>申込み先</t>
  </si>
  <si>
    <t>tatata627@gmail.com</t>
  </si>
  <si>
    <t>支払い方法</t>
  </si>
  <si>
    <t>①銀行振込</t>
  </si>
  <si>
    <t>PayPay銀行</t>
  </si>
  <si>
    <t>ハヤブサ支店</t>
  </si>
  <si>
    <t>口座番号：</t>
  </si>
  <si>
    <t>タンゲケンタ</t>
  </si>
  <si>
    <t>※振込者と申込責任者の名前は同じになるようにして下さい。</t>
  </si>
  <si>
    <t>②PayPayによる送金</t>
  </si>
  <si>
    <t>PayPay ID：</t>
  </si>
  <si>
    <t>teamplus_tng</t>
  </si>
  <si>
    <t>※メッセージ欄に申込み責任者のお名前と所属チーム名をお願いします。</t>
  </si>
  <si>
    <t>ダブルス</t>
    <phoneticPr fontId="2"/>
  </si>
  <si>
    <t>シングルス</t>
    <phoneticPr fontId="2"/>
  </si>
  <si>
    <t>枠が足りない場合は、申込書を複製してお使いください。</t>
    <rPh sb="0" eb="1">
      <t>ワク</t>
    </rPh>
    <rPh sb="2" eb="3">
      <t>タ</t>
    </rPh>
    <rPh sb="6" eb="8">
      <t>バアイ</t>
    </rPh>
    <rPh sb="10" eb="12">
      <t>モウシコミ</t>
    </rPh>
    <rPh sb="12" eb="13">
      <t>ショ</t>
    </rPh>
    <rPh sb="14" eb="16">
      <t>フクセイ</t>
    </rPh>
    <rPh sb="19" eb="20">
      <t>ツカ</t>
    </rPh>
    <phoneticPr fontId="2"/>
  </si>
  <si>
    <t>男子複1部</t>
    <rPh sb="4" eb="5">
      <t>ブ</t>
    </rPh>
    <phoneticPr fontId="2"/>
  </si>
  <si>
    <t>男子複2部</t>
    <rPh sb="4" eb="5">
      <t>ブ</t>
    </rPh>
    <phoneticPr fontId="2"/>
  </si>
  <si>
    <t>女子複1部</t>
    <rPh sb="0" eb="2">
      <t>ジョシ</t>
    </rPh>
    <rPh sb="4" eb="5">
      <t>ブ</t>
    </rPh>
    <phoneticPr fontId="2"/>
  </si>
  <si>
    <t>女子複2部</t>
    <rPh sb="0" eb="2">
      <t>ジョシ</t>
    </rPh>
    <rPh sb="4" eb="5">
      <t>ブ</t>
    </rPh>
    <phoneticPr fontId="2"/>
  </si>
  <si>
    <t>混合複1部</t>
    <rPh sb="0" eb="2">
      <t>コンゴウ</t>
    </rPh>
    <rPh sb="4" eb="5">
      <t>ブ</t>
    </rPh>
    <phoneticPr fontId="2"/>
  </si>
  <si>
    <t>混合複2部</t>
    <rPh sb="0" eb="2">
      <t>コンゴウ</t>
    </rPh>
    <rPh sb="4" eb="5">
      <t>ブ</t>
    </rPh>
    <phoneticPr fontId="2"/>
  </si>
  <si>
    <t>男子単1部</t>
    <rPh sb="0" eb="2">
      <t>ダンシ</t>
    </rPh>
    <rPh sb="4" eb="5">
      <t>ブ</t>
    </rPh>
    <phoneticPr fontId="2"/>
  </si>
  <si>
    <t>男子単2部</t>
    <rPh sb="0" eb="2">
      <t>ダンシ</t>
    </rPh>
    <rPh sb="4" eb="5">
      <t>ブ</t>
    </rPh>
    <phoneticPr fontId="2"/>
  </si>
  <si>
    <t>女子単1部</t>
    <rPh sb="4" eb="5">
      <t>ブ</t>
    </rPh>
    <phoneticPr fontId="2"/>
  </si>
  <si>
    <t>女子単2部</t>
    <rPh sb="4" eb="5">
      <t>ブ</t>
    </rPh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</si>
  <si>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</si>
  <si>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</si>
  <si>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10月27日までのお支払いで1人1種目200円割引します。</t>
    <phoneticPr fontId="2"/>
  </si>
  <si>
    <t>TEAM PLUS.CUP</t>
    <phoneticPr fontId="2"/>
  </si>
  <si>
    <t>第1回年齢別バドミントン大会</t>
    <rPh sb="3" eb="5">
      <t>ネンレイ</t>
    </rPh>
    <rPh sb="5" eb="6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</si>
</sst>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円&quot;"/>
    <numFmt numFmtId="177" formatCode="0&quot;　人&quot;"/>
    <numFmt numFmtId="178" formatCode="0&quot;円】&quot;"/>
    <numFmt numFmtId="179" formatCode="yyyy&quot;年&quot;m&quot;月&quot;d&quot;日&quot;;@"/>
    <numFmt numFmtId="180" formatCode="0&quot;円/人&quot;"/>
    <numFmt numFmtId="181" formatCode="0&quot;　組&quot;"/>
  </numFmts>
  <fonts count="13" x14ac:knownFonts="1">
    <font>
      <sz val="11"/>
      <color theme="1"/>
      <name val="游ゴシック"/>
      <charset val="134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HGS創英角ｺﾞｼｯｸUB"/>
      <family val="3"/>
      <charset val="128"/>
    </font>
    <font>
      <sz val="16"/>
      <color theme="1"/>
      <name val="HGS創英角ｺﾞｼｯｸUB"/>
      <family val="3"/>
      <charset val="128"/>
    </font>
    <font>
      <sz val="14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9"/>
      <color theme="1"/>
      <name val="HGS創英角ｺﾞｼｯｸUB"/>
      <family val="3"/>
      <charset val="128"/>
    </font>
    <font>
      <sz val="10"/>
      <color theme="1"/>
      <name val="HGS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28"/>
      <color theme="1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/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indexed="64"/>
      </bottom>
      <diagonal/>
    </border>
    <border>
      <left/>
      <right style="dotted">
        <color auto="1"/>
      </right>
      <top style="thin">
        <color auto="1"/>
      </top>
      <bottom style="double">
        <color indexed="64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64">
    <xf numFmtId="0" fontId="0" fillId="0" borderId="0" xfId="0"/>
    <xf numFmtId="0" fontId="3" fillId="0" borderId="0" xfId="1" applyFont="1" applyAlignment="1">
      <alignment horizontal="center" vertical="center" shrinkToFit="1"/>
    </xf>
    <xf numFmtId="0" fontId="3" fillId="0" borderId="0" xfId="1" applyFont="1" applyAlignment="1">
      <alignment shrinkToFit="1"/>
    </xf>
    <xf numFmtId="0" fontId="6" fillId="0" borderId="0" xfId="1" applyFont="1" applyBorder="1" applyAlignment="1">
      <alignment horizontal="right" vertical="center" shrinkToFit="1"/>
    </xf>
    <xf numFmtId="0" fontId="7" fillId="2" borderId="0" xfId="1" applyFont="1" applyFill="1" applyBorder="1" applyAlignment="1">
      <alignment shrinkToFit="1"/>
    </xf>
    <xf numFmtId="0" fontId="3" fillId="0" borderId="0" xfId="1" applyFont="1" applyBorder="1" applyAlignment="1">
      <alignment shrinkToFit="1"/>
    </xf>
    <xf numFmtId="0" fontId="7" fillId="2" borderId="0" xfId="1" applyFont="1" applyFill="1" applyAlignment="1">
      <alignment shrinkToFit="1"/>
    </xf>
    <xf numFmtId="0" fontId="8" fillId="0" borderId="1" xfId="1" applyNumberFormat="1" applyFont="1" applyBorder="1" applyAlignment="1">
      <alignment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11" xfId="1" applyFont="1" applyFill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180" fontId="6" fillId="0" borderId="0" xfId="1" applyNumberFormat="1" applyFont="1" applyAlignment="1">
      <alignment horizontal="center" vertical="center" shrinkToFit="1"/>
    </xf>
    <xf numFmtId="0" fontId="8" fillId="0" borderId="0" xfId="1" applyFont="1" applyBorder="1" applyAlignment="1">
      <alignment horizontal="center" shrinkToFit="1"/>
    </xf>
    <xf numFmtId="0" fontId="6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left" vertical="center" shrinkToFit="1"/>
    </xf>
    <xf numFmtId="0" fontId="3" fillId="0" borderId="0" xfId="1" applyFont="1" applyAlignment="1">
      <alignment horizontal="right" vertical="center" shrinkToFit="1"/>
    </xf>
    <xf numFmtId="0" fontId="3" fillId="0" borderId="0" xfId="1" applyFont="1" applyAlignment="1">
      <alignment horizontal="left" vertical="center" shrinkToFit="1"/>
    </xf>
    <xf numFmtId="0" fontId="6" fillId="0" borderId="0" xfId="1" applyFont="1" applyAlignment="1">
      <alignment vertical="center" shrinkToFit="1"/>
    </xf>
    <xf numFmtId="0" fontId="3" fillId="0" borderId="0" xfId="1" applyFont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181" fontId="6" fillId="0" borderId="0" xfId="1" applyNumberFormat="1" applyFont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12" xfId="1" applyFont="1" applyFill="1" applyBorder="1" applyAlignment="1">
      <alignment horizontal="center" vertical="center" shrinkToFit="1"/>
    </xf>
    <xf numFmtId="14" fontId="7" fillId="2" borderId="0" xfId="1" applyNumberFormat="1" applyFont="1" applyFill="1" applyAlignment="1">
      <alignment shrinkToFit="1"/>
    </xf>
    <xf numFmtId="0" fontId="6" fillId="0" borderId="14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14" fontId="6" fillId="0" borderId="16" xfId="1" applyNumberFormat="1" applyFont="1" applyFill="1" applyBorder="1" applyAlignment="1">
      <alignment horizontal="center" vertical="center" shrinkToFit="1"/>
    </xf>
    <xf numFmtId="0" fontId="3" fillId="3" borderId="20" xfId="1" applyFont="1" applyFill="1" applyBorder="1" applyAlignment="1">
      <alignment horizontal="center" vertical="center" shrinkToFit="1"/>
    </xf>
    <xf numFmtId="0" fontId="6" fillId="3" borderId="21" xfId="1" applyFont="1" applyFill="1" applyBorder="1" applyAlignment="1">
      <alignment horizontal="center" vertical="center" shrinkToFit="1"/>
    </xf>
    <xf numFmtId="0" fontId="6" fillId="3" borderId="22" xfId="1" applyFont="1" applyFill="1" applyBorder="1" applyAlignment="1">
      <alignment horizontal="center" vertical="center" shrinkToFit="1"/>
    </xf>
    <xf numFmtId="0" fontId="6" fillId="3" borderId="23" xfId="1" applyFont="1" applyFill="1" applyBorder="1" applyAlignment="1">
      <alignment horizontal="center" vertical="center" shrinkToFit="1"/>
    </xf>
    <xf numFmtId="177" fontId="6" fillId="0" borderId="0" xfId="1" applyNumberFormat="1" applyFont="1" applyBorder="1" applyAlignment="1">
      <alignment horizontal="center" vertical="center" shrinkToFit="1"/>
    </xf>
    <xf numFmtId="176" fontId="5" fillId="0" borderId="1" xfId="1" applyNumberFormat="1" applyFont="1" applyBorder="1" applyAlignment="1">
      <alignment horizontal="right" vertical="center" shrinkToFit="1"/>
    </xf>
    <xf numFmtId="178" fontId="6" fillId="0" borderId="1" xfId="1" applyNumberFormat="1" applyFont="1" applyBorder="1" applyAlignment="1">
      <alignment horizontal="right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 shrinkToFit="1"/>
    </xf>
    <xf numFmtId="0" fontId="6" fillId="3" borderId="27" xfId="1" applyFont="1" applyFill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3" fillId="0" borderId="0" xfId="1" applyFont="1" applyAlignment="1">
      <alignment horizontal="right" vertical="top" shrinkToFit="1"/>
    </xf>
    <xf numFmtId="0" fontId="10" fillId="0" borderId="0" xfId="1" applyFont="1" applyBorder="1" applyAlignment="1">
      <alignment horizontal="right" vertical="top" shrinkToFit="1"/>
    </xf>
    <xf numFmtId="0" fontId="4" fillId="0" borderId="0" xfId="1" applyFont="1" applyAlignment="1">
      <alignment horizontal="center" vertical="top" shrinkToFit="1"/>
    </xf>
    <xf numFmtId="179" fontId="6" fillId="0" borderId="0" xfId="1" applyNumberFormat="1" applyFont="1" applyBorder="1" applyAlignment="1">
      <alignment horizontal="left" vertical="center" shrinkToFit="1"/>
    </xf>
    <xf numFmtId="0" fontId="6" fillId="0" borderId="19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center" vertical="top" shrinkToFit="1"/>
    </xf>
    <xf numFmtId="0" fontId="11" fillId="0" borderId="1" xfId="1" applyFont="1" applyBorder="1" applyAlignment="1">
      <alignment horizont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1" applyFont="1" applyAlignment="1">
      <alignment horizontal="left" vertical="center" shrinkToFit="1"/>
    </xf>
    <xf numFmtId="0" fontId="6" fillId="0" borderId="0" xfId="1" applyFont="1" applyBorder="1" applyAlignment="1">
      <alignment horizontal="left" vertical="center" shrinkToFit="1"/>
    </xf>
    <xf numFmtId="0" fontId="3" fillId="0" borderId="0" xfId="1" applyFont="1" applyAlignment="1">
      <alignment horizontal="center" vertical="center" shrinkToFit="1"/>
    </xf>
    <xf numFmtId="0" fontId="6" fillId="0" borderId="18" xfId="1" applyFont="1" applyBorder="1" applyAlignment="1">
      <alignment horizontal="center" vertical="center" shrinkToFit="1"/>
    </xf>
    <xf numFmtId="0" fontId="12" fillId="0" borderId="0" xfId="1" applyFont="1" applyAlignment="1">
      <alignment horizontal="center" shrinkToFit="1"/>
    </xf>
    <xf numFmtId="0" fontId="6" fillId="0" borderId="1" xfId="1" applyFont="1" applyBorder="1" applyAlignment="1">
      <alignment horizontal="center" vertical="center" shrinkToFit="1"/>
    </xf>
    <xf numFmtId="49" fontId="8" fillId="0" borderId="1" xfId="1" applyNumberFormat="1" applyFont="1" applyBorder="1" applyAlignment="1">
      <alignment horizontal="left" vertical="center" shrinkToFit="1"/>
    </xf>
    <xf numFmtId="49" fontId="8" fillId="0" borderId="10" xfId="1" applyNumberFormat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right" vertical="top" shrinkToFit="1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topLeftCell="A7" workbookViewId="0">
      <selection activeCell="A17" sqref="A17:A18"/>
    </sheetView>
  </sheetViews>
  <sheetFormatPr defaultColWidth="9" defaultRowHeight="13.5" x14ac:dyDescent="0.15"/>
  <cols>
    <col min="1" max="7" width="10.875" style="2" customWidth="1"/>
    <col min="8" max="8" width="9" style="2" hidden="1" customWidth="1"/>
    <col min="9" max="16384" width="9" style="2"/>
  </cols>
  <sheetData>
    <row r="1" spans="1:8" ht="30" customHeight="1" x14ac:dyDescent="0.3">
      <c r="A1" s="59" t="s">
        <v>45</v>
      </c>
      <c r="B1" s="59"/>
      <c r="C1" s="59"/>
      <c r="D1" s="59"/>
      <c r="E1" s="59"/>
      <c r="F1" s="59"/>
      <c r="G1" s="59"/>
    </row>
    <row r="2" spans="1:8" ht="24.75" customHeight="1" x14ac:dyDescent="0.15">
      <c r="A2" s="47" t="s">
        <v>46</v>
      </c>
      <c r="B2" s="47"/>
      <c r="C2" s="47"/>
      <c r="D2" s="47"/>
      <c r="E2" s="47"/>
      <c r="F2" s="47"/>
      <c r="G2" s="47"/>
    </row>
    <row r="3" spans="1:8" s="5" customFormat="1" ht="23.25" customHeight="1" x14ac:dyDescent="0.15">
      <c r="B3" s="3" t="s">
        <v>1</v>
      </c>
      <c r="C3" s="48">
        <v>45962</v>
      </c>
      <c r="D3" s="48"/>
      <c r="E3" s="3" t="s">
        <v>2</v>
      </c>
      <c r="F3" s="48">
        <f>C3-14</f>
        <v>45948</v>
      </c>
      <c r="G3" s="48"/>
      <c r="H3" s="4"/>
    </row>
    <row r="4" spans="1:8" ht="20.25" customHeight="1" x14ac:dyDescent="0.15">
      <c r="A4" s="60" t="s">
        <v>3</v>
      </c>
      <c r="B4" s="60"/>
      <c r="C4" s="61"/>
      <c r="D4" s="61"/>
      <c r="E4" s="61"/>
      <c r="F4" s="61"/>
      <c r="G4" s="61"/>
      <c r="H4" s="6"/>
    </row>
    <row r="5" spans="1:8" ht="20.25" customHeight="1" x14ac:dyDescent="0.15">
      <c r="A5" s="60" t="s">
        <v>4</v>
      </c>
      <c r="B5" s="60"/>
      <c r="C5" s="61"/>
      <c r="D5" s="61"/>
      <c r="E5" s="61"/>
      <c r="F5" s="61"/>
      <c r="G5" s="61"/>
      <c r="H5" s="6"/>
    </row>
    <row r="6" spans="1:8" ht="20.25" customHeight="1" x14ac:dyDescent="0.15">
      <c r="A6" s="60" t="s">
        <v>5</v>
      </c>
      <c r="B6" s="60"/>
      <c r="C6" s="7" t="s">
        <v>6</v>
      </c>
      <c r="D6" s="62"/>
      <c r="E6" s="62"/>
      <c r="F6" s="62"/>
      <c r="G6" s="62"/>
      <c r="H6" s="6"/>
    </row>
    <row r="7" spans="1:8" ht="20.25" customHeight="1" x14ac:dyDescent="0.15">
      <c r="A7" s="60" t="s">
        <v>7</v>
      </c>
      <c r="B7" s="60"/>
      <c r="C7" s="61"/>
      <c r="D7" s="61"/>
      <c r="E7" s="61"/>
      <c r="F7" s="61"/>
      <c r="G7" s="61"/>
      <c r="H7" s="6"/>
    </row>
    <row r="8" spans="1:8" ht="20.25" customHeight="1" x14ac:dyDescent="0.15">
      <c r="A8" s="60" t="s">
        <v>8</v>
      </c>
      <c r="B8" s="60"/>
      <c r="C8" s="61"/>
      <c r="D8" s="61"/>
      <c r="E8" s="61"/>
      <c r="F8" s="61"/>
      <c r="G8" s="61"/>
      <c r="H8" s="29">
        <v>45748</v>
      </c>
    </row>
    <row r="9" spans="1:8" ht="11.25" customHeight="1" thickBot="1" x14ac:dyDescent="0.2">
      <c r="H9" s="6"/>
    </row>
    <row r="10" spans="1:8" ht="30" customHeight="1" thickBot="1" x14ac:dyDescent="0.2">
      <c r="A10" s="8" t="s">
        <v>0</v>
      </c>
      <c r="B10" s="9" t="s">
        <v>9</v>
      </c>
      <c r="C10" s="10" t="s">
        <v>10</v>
      </c>
      <c r="D10" s="10" t="s">
        <v>4</v>
      </c>
      <c r="E10" s="10" t="s">
        <v>11</v>
      </c>
      <c r="F10" s="11" t="s">
        <v>42</v>
      </c>
      <c r="G10" s="33" t="s">
        <v>43</v>
      </c>
      <c r="H10" s="6" t="s">
        <v>32</v>
      </c>
    </row>
    <row r="11" spans="1:8" ht="21" customHeight="1" x14ac:dyDescent="0.15">
      <c r="A11" s="58" t="s">
        <v>32</v>
      </c>
      <c r="B11" s="30"/>
      <c r="C11" s="31"/>
      <c r="D11" s="31"/>
      <c r="E11" s="31"/>
      <c r="F11" s="32"/>
      <c r="G11" s="34" t="str">
        <f>IF(F11="","",DATEDIF(F11,$H$8,"Y"))</f>
        <v/>
      </c>
      <c r="H11" s="6" t="s">
        <v>33</v>
      </c>
    </row>
    <row r="12" spans="1:8" ht="21" customHeight="1" thickBot="1" x14ac:dyDescent="0.2">
      <c r="A12" s="50"/>
      <c r="B12" s="40"/>
      <c r="C12" s="41"/>
      <c r="D12" s="41"/>
      <c r="E12" s="41"/>
      <c r="F12" s="42"/>
      <c r="G12" s="43" t="str">
        <f t="shared" ref="G12:G26" si="0">IF(F12="","",DATEDIF(F12,$H$8,"Y"))</f>
        <v/>
      </c>
      <c r="H12" s="6" t="s">
        <v>34</v>
      </c>
    </row>
    <row r="13" spans="1:8" ht="21" customHeight="1" thickTop="1" x14ac:dyDescent="0.15">
      <c r="A13" s="49" t="s">
        <v>34</v>
      </c>
      <c r="B13" s="26"/>
      <c r="C13" s="27"/>
      <c r="D13" s="27"/>
      <c r="E13" s="27"/>
      <c r="F13" s="28"/>
      <c r="G13" s="35" t="str">
        <f t="shared" si="0"/>
        <v/>
      </c>
      <c r="H13" s="6" t="s">
        <v>35</v>
      </c>
    </row>
    <row r="14" spans="1:8" ht="21" customHeight="1" thickBot="1" x14ac:dyDescent="0.2">
      <c r="A14" s="50"/>
      <c r="B14" s="40"/>
      <c r="C14" s="41"/>
      <c r="D14" s="41"/>
      <c r="E14" s="41"/>
      <c r="F14" s="42"/>
      <c r="G14" s="43" t="str">
        <f t="shared" si="0"/>
        <v/>
      </c>
      <c r="H14" s="6" t="s">
        <v>36</v>
      </c>
    </row>
    <row r="15" spans="1:8" ht="21" customHeight="1" thickTop="1" x14ac:dyDescent="0.15">
      <c r="A15" s="49" t="s">
        <v>36</v>
      </c>
      <c r="B15" s="26"/>
      <c r="C15" s="27"/>
      <c r="D15" s="27"/>
      <c r="E15" s="27"/>
      <c r="F15" s="44"/>
      <c r="G15" s="35" t="str">
        <f t="shared" si="0"/>
        <v/>
      </c>
      <c r="H15" s="6" t="s">
        <v>37</v>
      </c>
    </row>
    <row r="16" spans="1:8" ht="21" customHeight="1" thickBot="1" x14ac:dyDescent="0.2">
      <c r="A16" s="50"/>
      <c r="B16" s="40"/>
      <c r="C16" s="41"/>
      <c r="D16" s="41"/>
      <c r="E16" s="41"/>
      <c r="F16" s="42"/>
      <c r="G16" s="43" t="str">
        <f t="shared" si="0"/>
        <v/>
      </c>
      <c r="H16" s="6" t="s">
        <v>38</v>
      </c>
    </row>
    <row r="17" spans="1:8" ht="21" customHeight="1" thickTop="1" x14ac:dyDescent="0.15">
      <c r="A17" s="49" t="s">
        <v>36</v>
      </c>
      <c r="B17" s="26"/>
      <c r="C17" s="27"/>
      <c r="D17" s="27"/>
      <c r="E17" s="27"/>
      <c r="F17" s="44"/>
      <c r="G17" s="35" t="str">
        <f t="shared" si="0"/>
        <v/>
      </c>
      <c r="H17" s="6" t="s">
        <v>39</v>
      </c>
    </row>
    <row r="18" spans="1:8" ht="21" customHeight="1" thickBot="1" x14ac:dyDescent="0.2">
      <c r="A18" s="50"/>
      <c r="B18" s="40"/>
      <c r="C18" s="41"/>
      <c r="D18" s="41"/>
      <c r="E18" s="41"/>
      <c r="F18" s="42"/>
      <c r="G18" s="43" t="str">
        <f t="shared" si="0"/>
        <v/>
      </c>
      <c r="H18" s="6" t="s">
        <v>40</v>
      </c>
    </row>
    <row r="19" spans="1:8" ht="21" customHeight="1" thickTop="1" x14ac:dyDescent="0.15">
      <c r="A19" s="49"/>
      <c r="B19" s="26"/>
      <c r="C19" s="27"/>
      <c r="D19" s="27"/>
      <c r="E19" s="27"/>
      <c r="F19" s="44"/>
      <c r="G19" s="35" t="str">
        <f t="shared" si="0"/>
        <v/>
      </c>
      <c r="H19" s="6" t="s">
        <v>41</v>
      </c>
    </row>
    <row r="20" spans="1:8" ht="21" customHeight="1" thickBot="1" x14ac:dyDescent="0.2">
      <c r="A20" s="50"/>
      <c r="B20" s="40"/>
      <c r="C20" s="41"/>
      <c r="D20" s="41"/>
      <c r="E20" s="41"/>
      <c r="F20" s="42"/>
      <c r="G20" s="43" t="str">
        <f t="shared" si="0"/>
        <v/>
      </c>
      <c r="H20" s="6"/>
    </row>
    <row r="21" spans="1:8" ht="21" customHeight="1" thickTop="1" x14ac:dyDescent="0.15">
      <c r="A21" s="49"/>
      <c r="B21" s="26"/>
      <c r="C21" s="27"/>
      <c r="D21" s="27"/>
      <c r="E21" s="27"/>
      <c r="F21" s="44"/>
      <c r="G21" s="35" t="str">
        <f t="shared" si="0"/>
        <v/>
      </c>
      <c r="H21" s="6"/>
    </row>
    <row r="22" spans="1:8" ht="21" customHeight="1" thickBot="1" x14ac:dyDescent="0.2">
      <c r="A22" s="50"/>
      <c r="B22" s="40"/>
      <c r="C22" s="41"/>
      <c r="D22" s="41"/>
      <c r="E22" s="41"/>
      <c r="F22" s="42"/>
      <c r="G22" s="43" t="str">
        <f t="shared" si="0"/>
        <v/>
      </c>
      <c r="H22" s="6"/>
    </row>
    <row r="23" spans="1:8" ht="21" customHeight="1" thickTop="1" x14ac:dyDescent="0.15">
      <c r="A23" s="49"/>
      <c r="B23" s="26"/>
      <c r="C23" s="27"/>
      <c r="D23" s="27"/>
      <c r="E23" s="27"/>
      <c r="F23" s="44"/>
      <c r="G23" s="35" t="str">
        <f t="shared" si="0"/>
        <v/>
      </c>
      <c r="H23" s="6"/>
    </row>
    <row r="24" spans="1:8" ht="21" customHeight="1" thickBot="1" x14ac:dyDescent="0.2">
      <c r="A24" s="50"/>
      <c r="B24" s="40"/>
      <c r="C24" s="41"/>
      <c r="D24" s="41"/>
      <c r="E24" s="41"/>
      <c r="F24" s="42"/>
      <c r="G24" s="43" t="str">
        <f t="shared" si="0"/>
        <v/>
      </c>
      <c r="H24" s="6"/>
    </row>
    <row r="25" spans="1:8" ht="21" customHeight="1" thickTop="1" x14ac:dyDescent="0.15">
      <c r="A25" s="49"/>
      <c r="B25" s="26"/>
      <c r="C25" s="27"/>
      <c r="D25" s="27"/>
      <c r="E25" s="27"/>
      <c r="F25" s="44"/>
      <c r="G25" s="35" t="str">
        <f t="shared" si="0"/>
        <v/>
      </c>
      <c r="H25" s="6"/>
    </row>
    <row r="26" spans="1:8" ht="21" customHeight="1" thickBot="1" x14ac:dyDescent="0.2">
      <c r="A26" s="51"/>
      <c r="B26" s="12"/>
      <c r="C26" s="13"/>
      <c r="D26" s="13"/>
      <c r="E26" s="13"/>
      <c r="F26" s="14"/>
      <c r="G26" s="36" t="str">
        <f t="shared" si="0"/>
        <v/>
      </c>
      <c r="H26" s="6"/>
    </row>
    <row r="27" spans="1:8" ht="18" customHeight="1" x14ac:dyDescent="0.15">
      <c r="A27" s="63" t="s">
        <v>31</v>
      </c>
      <c r="B27" s="63"/>
      <c r="C27" s="63"/>
      <c r="D27" s="63"/>
      <c r="E27" s="63"/>
      <c r="F27" s="63"/>
      <c r="G27" s="63"/>
    </row>
    <row r="28" spans="1:8" ht="20.25" customHeight="1" x14ac:dyDescent="0.15">
      <c r="A28" s="17" t="s">
        <v>12</v>
      </c>
      <c r="B28" s="22" t="s">
        <v>29</v>
      </c>
      <c r="C28" s="15">
        <v>3000</v>
      </c>
      <c r="D28" s="17" t="s">
        <v>13</v>
      </c>
      <c r="E28" s="25">
        <f>COUNTIF(A11:A26,"*複*")</f>
        <v>4</v>
      </c>
    </row>
    <row r="29" spans="1:8" ht="20.25" customHeight="1" x14ac:dyDescent="0.15">
      <c r="A29" s="16"/>
      <c r="B29" s="22" t="s">
        <v>30</v>
      </c>
      <c r="C29" s="15">
        <v>3000</v>
      </c>
      <c r="D29" s="17" t="s">
        <v>13</v>
      </c>
      <c r="E29" s="37">
        <f>COUNTIF(A11:A26,"*単*")</f>
        <v>0</v>
      </c>
      <c r="F29" s="5"/>
    </row>
    <row r="30" spans="1:8" ht="20.25" customHeight="1" x14ac:dyDescent="0.15">
      <c r="A30" s="16"/>
      <c r="B30" s="22"/>
      <c r="C30" s="23" t="s">
        <v>14</v>
      </c>
      <c r="D30" s="38">
        <f>C28*(E28*2)+C29*E29</f>
        <v>24000</v>
      </c>
      <c r="E30" s="53" t="s">
        <v>15</v>
      </c>
      <c r="F30" s="53"/>
      <c r="G30" s="39">
        <f>D30-(200*((E28*2)+E29))</f>
        <v>22400</v>
      </c>
    </row>
    <row r="31" spans="1:8" ht="20.25" customHeight="1" x14ac:dyDescent="0.15">
      <c r="B31" s="52" t="s">
        <v>44</v>
      </c>
      <c r="C31" s="52"/>
      <c r="D31" s="52"/>
      <c r="E31" s="52"/>
      <c r="F31" s="52"/>
      <c r="G31" s="24"/>
    </row>
    <row r="32" spans="1:8" s="21" customFormat="1" ht="20.25" customHeight="1" x14ac:dyDescent="0.15">
      <c r="A32" s="17" t="s">
        <v>16</v>
      </c>
      <c r="B32" s="54" t="s">
        <v>17</v>
      </c>
      <c r="C32" s="54"/>
      <c r="D32" s="54"/>
      <c r="E32" s="16"/>
      <c r="F32" s="16"/>
      <c r="G32" s="16"/>
    </row>
    <row r="33" spans="1:8" s="21" customFormat="1" ht="20.25" customHeight="1" x14ac:dyDescent="0.4">
      <c r="A33" s="17" t="s">
        <v>18</v>
      </c>
      <c r="B33" s="18" t="s">
        <v>19</v>
      </c>
      <c r="C33" s="1" t="s">
        <v>20</v>
      </c>
      <c r="D33" s="1" t="s">
        <v>21</v>
      </c>
      <c r="E33" s="19" t="s">
        <v>22</v>
      </c>
      <c r="F33" s="20">
        <v>4893487</v>
      </c>
      <c r="G33" s="1" t="s">
        <v>23</v>
      </c>
      <c r="H33" s="22"/>
    </row>
    <row r="34" spans="1:8" s="22" customFormat="1" ht="20.25" customHeight="1" x14ac:dyDescent="0.4">
      <c r="A34" s="45" t="s">
        <v>24</v>
      </c>
      <c r="B34" s="45"/>
      <c r="C34" s="45"/>
      <c r="D34" s="45"/>
      <c r="E34" s="45"/>
      <c r="F34" s="45"/>
      <c r="G34" s="45"/>
    </row>
    <row r="35" spans="1:8" s="22" customFormat="1" ht="20.25" customHeight="1" x14ac:dyDescent="0.15">
      <c r="B35" s="55" t="s">
        <v>25</v>
      </c>
      <c r="C35" s="55"/>
      <c r="D35" s="57" t="s">
        <v>26</v>
      </c>
      <c r="E35" s="57"/>
      <c r="F35" s="56" t="s">
        <v>27</v>
      </c>
      <c r="G35" s="56"/>
      <c r="H35" s="2"/>
    </row>
    <row r="36" spans="1:8" ht="20.25" customHeight="1" x14ac:dyDescent="0.15">
      <c r="A36" s="46" t="s">
        <v>28</v>
      </c>
      <c r="B36" s="46"/>
      <c r="C36" s="46"/>
      <c r="D36" s="46"/>
      <c r="E36" s="46"/>
      <c r="F36" s="46"/>
      <c r="G36" s="46"/>
    </row>
    <row r="37" spans="1:8" ht="30" customHeight="1" x14ac:dyDescent="0.15">
      <c r="A37" s="16"/>
      <c r="B37" s="16"/>
      <c r="C37" s="16"/>
      <c r="D37" s="16"/>
      <c r="E37" s="16"/>
      <c r="F37" s="16"/>
      <c r="G37" s="16"/>
    </row>
    <row r="38" spans="1:8" ht="30" customHeight="1" x14ac:dyDescent="0.15"/>
    <row r="39" spans="1:8" ht="30" customHeight="1" x14ac:dyDescent="0.15"/>
    <row r="40" spans="1:8" ht="30" customHeight="1" x14ac:dyDescent="0.15"/>
    <row r="41" spans="1:8" ht="30" customHeight="1" x14ac:dyDescent="0.15"/>
    <row r="42" spans="1:8" ht="30" customHeight="1" x14ac:dyDescent="0.15"/>
    <row r="43" spans="1:8" ht="30" customHeight="1" x14ac:dyDescent="0.15"/>
  </sheetData>
  <mergeCells count="31">
    <mergeCell ref="F35:G35"/>
    <mergeCell ref="D35:E35"/>
    <mergeCell ref="A11:A12"/>
    <mergeCell ref="A1:G1"/>
    <mergeCell ref="A7:B7"/>
    <mergeCell ref="C7:G7"/>
    <mergeCell ref="A8:B8"/>
    <mergeCell ref="C8:G8"/>
    <mergeCell ref="A4:B4"/>
    <mergeCell ref="C4:G4"/>
    <mergeCell ref="A5:B5"/>
    <mergeCell ref="C5:G5"/>
    <mergeCell ref="A6:B6"/>
    <mergeCell ref="D6:G6"/>
    <mergeCell ref="A27:G27"/>
    <mergeCell ref="A34:G34"/>
    <mergeCell ref="A36:G36"/>
    <mergeCell ref="A2:G2"/>
    <mergeCell ref="F3:G3"/>
    <mergeCell ref="C3:D3"/>
    <mergeCell ref="A15:A16"/>
    <mergeCell ref="A13:A14"/>
    <mergeCell ref="A17:A18"/>
    <mergeCell ref="A19:A20"/>
    <mergeCell ref="A21:A22"/>
    <mergeCell ref="A23:A24"/>
    <mergeCell ref="A25:A26"/>
    <mergeCell ref="B31:F31"/>
    <mergeCell ref="E30:F30"/>
    <mergeCell ref="B32:D32"/>
    <mergeCell ref="B35:C35"/>
  </mergeCells>
  <phoneticPr fontId="2"/>
  <dataValidations count="1">
    <dataValidation type="list" allowBlank="1" showInputMessage="1" showErrorMessage="1" sqref="A25 A11 A21 A19 A17 A23 A13 A15">
      <formula1>$H$10:$H$19</formula1>
    </dataValidation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丹下 健太</cp:lastModifiedBy>
  <cp:lastPrinted>2025-08-29T07:51:41Z</cp:lastPrinted>
  <dcterms:created xsi:type="dcterms:W3CDTF">2015-06-06T03:19:00Z</dcterms:created>
  <dcterms:modified xsi:type="dcterms:W3CDTF">2025-09-16T06:42:35Z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1041-3.1.1.6386</vt:lpwstr>
  </property>
</Properties>
</file>