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ランク別個人戦\2025.4.13第14回ランク別個人戦\"/>
    </mc:Choice>
  </mc:AlternateContent>
  <bookViews>
    <workbookView xWindow="0" yWindow="0" windowWidth="28395" windowHeight="14340"/>
  </bookViews>
  <sheets>
    <sheet name="申し込み書" sheetId="2" r:id="rId1"/>
  </sheets>
  <definedNames>
    <definedName name="_xlnm.Print_Area" localSheetId="0">申し込み書!$A$1:$J$39</definedName>
  </definedNames>
  <calcPr calcId="162913" concurrentCalc="0"/>
</workbook>
</file>

<file path=xl/calcChain.xml><?xml version="1.0" encoding="utf-8"?>
<calcChain xmlns="http://schemas.openxmlformats.org/spreadsheetml/2006/main">
  <c r="F32" i="2" l="1"/>
  <c r="F33" i="2"/>
  <c r="I32" i="2"/>
  <c r="J33" i="2"/>
  <c r="F3" i="2"/>
</calcChain>
</file>

<file path=xl/sharedStrings.xml><?xml version="1.0" encoding="utf-8"?>
<sst xmlns="http://schemas.openxmlformats.org/spreadsheetml/2006/main" count="76" uniqueCount="62">
  <si>
    <t>種目</t>
  </si>
  <si>
    <t>開催日：</t>
  </si>
  <si>
    <t>締切：</t>
  </si>
  <si>
    <t>会場：</t>
  </si>
  <si>
    <t>申込み責任者名</t>
  </si>
  <si>
    <t>チーム名</t>
  </si>
  <si>
    <t>住所</t>
  </si>
  <si>
    <t>〒</t>
  </si>
  <si>
    <t>電話番号</t>
  </si>
  <si>
    <t>メールアドレス</t>
  </si>
  <si>
    <t>氏名</t>
  </si>
  <si>
    <t>ふりがな</t>
  </si>
  <si>
    <t>読み方</t>
  </si>
  <si>
    <t>例</t>
  </si>
  <si>
    <t>丹下　健太</t>
  </si>
  <si>
    <t>たんげ　けんた</t>
  </si>
  <si>
    <t>TEAM PLUS.</t>
  </si>
  <si>
    <t>たんげ　ゆいと</t>
  </si>
  <si>
    <t>参加料</t>
  </si>
  <si>
    <t>×</t>
  </si>
  <si>
    <t>合計金額</t>
  </si>
  <si>
    <t>【割引後の参加費</t>
  </si>
  <si>
    <t>申込み先</t>
  </si>
  <si>
    <t>tatata627@gmail.com</t>
  </si>
  <si>
    <t>支払い方法</t>
  </si>
  <si>
    <t>①銀行振込</t>
  </si>
  <si>
    <t>PayPay銀行</t>
  </si>
  <si>
    <t>ハヤブサ支店</t>
  </si>
  <si>
    <t>口座番号：</t>
  </si>
  <si>
    <t>タンゲケンタ</t>
  </si>
  <si>
    <t>※振込者と申込責任者の名前は同じになるようにして下さい。</t>
  </si>
  <si>
    <t>②PayPayによる送金</t>
  </si>
  <si>
    <t>PayPay ID：</t>
  </si>
  <si>
    <t>teamplus_tng</t>
  </si>
  <si>
    <t>※メッセージ欄に申込み責任者のお名前と所属チーム名をお願いします。</t>
  </si>
  <si>
    <t>佐賀市立体育館</t>
    <rPh sb="0" eb="7">
      <t>サガシリツタイイクカン</t>
    </rPh>
    <phoneticPr fontId="2"/>
  </si>
  <si>
    <t>実施種目：男女　単複　各A～Dクラス</t>
    <rPh sb="8" eb="10">
      <t>タンフク</t>
    </rPh>
    <phoneticPr fontId="2"/>
  </si>
  <si>
    <t>男子複A</t>
  </si>
  <si>
    <t>男子複B</t>
  </si>
  <si>
    <t>男子複C</t>
  </si>
  <si>
    <t>男子複D</t>
  </si>
  <si>
    <t>女子複A</t>
  </si>
  <si>
    <t>女子複B</t>
  </si>
  <si>
    <t>女子複C</t>
  </si>
  <si>
    <t>女子複D</t>
  </si>
  <si>
    <t>男子単A</t>
    <rPh sb="0" eb="2">
      <t>ダンシ</t>
    </rPh>
    <phoneticPr fontId="2"/>
  </si>
  <si>
    <t>男子単B</t>
    <rPh sb="0" eb="2">
      <t>ダンシ</t>
    </rPh>
    <phoneticPr fontId="2"/>
  </si>
  <si>
    <t>男子単C</t>
    <rPh sb="0" eb="2">
      <t>ダンシ</t>
    </rPh>
    <phoneticPr fontId="2"/>
  </si>
  <si>
    <t>男子単D</t>
    <rPh sb="0" eb="2">
      <t>ダンシ</t>
    </rPh>
    <phoneticPr fontId="2"/>
  </si>
  <si>
    <t>女子単A</t>
  </si>
  <si>
    <t>女子単B</t>
  </si>
  <si>
    <t>女子単C</t>
  </si>
  <si>
    <t>女子単D</t>
  </si>
  <si>
    <t>4月6日までのお支払いで1人1種目500円割引します。</t>
    <phoneticPr fontId="2"/>
  </si>
  <si>
    <t>ダブルス</t>
    <phoneticPr fontId="2"/>
  </si>
  <si>
    <t>シングルス</t>
    <phoneticPr fontId="2"/>
  </si>
  <si>
    <t>１つの列に1組(1名)入力してください。シングルス場合、右側の枠は使わない。</t>
    <rPh sb="3" eb="4">
      <t>レツ</t>
    </rPh>
    <rPh sb="6" eb="7">
      <t>クミ</t>
    </rPh>
    <rPh sb="9" eb="10">
      <t>メイ</t>
    </rPh>
    <rPh sb="11" eb="13">
      <t>ニュウリョク</t>
    </rPh>
    <rPh sb="25" eb="27">
      <t>バアイ</t>
    </rPh>
    <rPh sb="28" eb="30">
      <t>ミギガワ</t>
    </rPh>
    <rPh sb="31" eb="32">
      <t>ワク</t>
    </rPh>
    <rPh sb="33" eb="34">
      <t>ツカ</t>
    </rPh>
    <phoneticPr fontId="2"/>
  </si>
  <si>
    <t>丹下　維人</t>
    <rPh sb="0" eb="2">
      <t>タンゲ</t>
    </rPh>
    <rPh sb="3" eb="5">
      <t>イト</t>
    </rPh>
    <phoneticPr fontId="2"/>
  </si>
  <si>
    <t>チームプラス</t>
  </si>
  <si>
    <t>チームプラス</t>
    <phoneticPr fontId="2"/>
  </si>
  <si>
    <t>枠が足りない場合は、申込書を複製してお使いください。</t>
    <rPh sb="0" eb="1">
      <t>ワク</t>
    </rPh>
    <rPh sb="2" eb="3">
      <t>タ</t>
    </rPh>
    <rPh sb="6" eb="8">
      <t>バアイ</t>
    </rPh>
    <rPh sb="10" eb="12">
      <t>モウシコミ</t>
    </rPh>
    <rPh sb="12" eb="13">
      <t>ショ</t>
    </rPh>
    <rPh sb="14" eb="16">
      <t>フクセイ</t>
    </rPh>
    <rPh sb="19" eb="20">
      <t>ツカ</t>
    </rPh>
    <phoneticPr fontId="2"/>
  </si>
  <si>
    <t>TEAM PLUS.CUP　第14回ランク別バドミントン大会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</si>
</sst>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円&quot;"/>
    <numFmt numFmtId="177" formatCode="0&quot;　人&quot;"/>
    <numFmt numFmtId="178" formatCode="0&quot;円】&quot;"/>
    <numFmt numFmtId="179" formatCode="yyyy&quot;年&quot;m&quot;月&quot;d&quot;日&quot;;@"/>
    <numFmt numFmtId="180" formatCode="0&quot;円/人&quot;"/>
    <numFmt numFmtId="181" formatCode="0&quot;　組&quot;"/>
  </numFmts>
  <fonts count="12" x14ac:knownFonts="1">
    <font>
      <sz val="11"/>
      <color theme="1"/>
      <name val="游ゴシック"/>
      <charset val="134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2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ashDot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ashDot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ashDot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ashDot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ashDot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85">
    <xf numFmtId="0" fontId="0" fillId="0" borderId="0" xfId="0"/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shrinkToFit="1"/>
    </xf>
    <xf numFmtId="0" fontId="3" fillId="2" borderId="0" xfId="1" applyFont="1" applyFill="1" applyAlignment="1">
      <alignment shrinkToFit="1"/>
    </xf>
    <xf numFmtId="0" fontId="3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right" vertical="center" shrinkToFit="1"/>
    </xf>
    <xf numFmtId="0" fontId="7" fillId="2" borderId="0" xfId="1" applyFont="1" applyFill="1" applyBorder="1" applyAlignment="1">
      <alignment shrinkToFit="1"/>
    </xf>
    <xf numFmtId="0" fontId="3" fillId="0" borderId="0" xfId="1" applyFont="1" applyBorder="1" applyAlignment="1">
      <alignment shrinkToFit="1"/>
    </xf>
    <xf numFmtId="179" fontId="6" fillId="0" borderId="0" xfId="1" applyNumberFormat="1" applyFont="1" applyBorder="1" applyAlignment="1">
      <alignment horizontal="left" vertical="center" shrinkToFit="1"/>
    </xf>
    <xf numFmtId="0" fontId="6" fillId="0" borderId="0" xfId="1" applyFont="1" applyBorder="1" applyAlignment="1">
      <alignment horizontal="center" vertical="center" shrinkToFit="1"/>
    </xf>
    <xf numFmtId="0" fontId="7" fillId="2" borderId="0" xfId="1" applyFont="1" applyFill="1" applyAlignment="1">
      <alignment shrinkToFit="1"/>
    </xf>
    <xf numFmtId="0" fontId="8" fillId="0" borderId="0" xfId="1" applyFont="1" applyAlignment="1">
      <alignment horizontal="left" shrinkToFit="1"/>
    </xf>
    <xf numFmtId="0" fontId="8" fillId="0" borderId="1" xfId="1" applyNumberFormat="1" applyFont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16" xfId="1" applyFont="1" applyFill="1" applyBorder="1" applyAlignment="1">
      <alignment horizontal="center" vertical="center" shrinkToFit="1"/>
    </xf>
    <xf numFmtId="0" fontId="3" fillId="2" borderId="17" xfId="1" applyFont="1" applyFill="1" applyBorder="1" applyAlignment="1">
      <alignment horizontal="center" vertical="center" shrinkToFit="1"/>
    </xf>
    <xf numFmtId="0" fontId="3" fillId="2" borderId="24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180" fontId="6" fillId="0" borderId="0" xfId="1" applyNumberFormat="1" applyFont="1" applyAlignment="1">
      <alignment horizontal="center" vertical="center" shrinkToFit="1"/>
    </xf>
    <xf numFmtId="177" fontId="6" fillId="0" borderId="0" xfId="1" applyNumberFormat="1" applyFont="1" applyAlignment="1">
      <alignment horizontal="center" vertical="center" shrinkToFit="1"/>
    </xf>
    <xf numFmtId="0" fontId="8" fillId="0" borderId="0" xfId="1" applyFont="1" applyBorder="1" applyAlignment="1">
      <alignment horizontal="center" shrinkToFi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 shrinkToFit="1"/>
    </xf>
    <xf numFmtId="0" fontId="3" fillId="0" borderId="0" xfId="1" applyFont="1" applyAlignment="1">
      <alignment horizontal="right" vertical="center" shrinkToFit="1"/>
    </xf>
    <xf numFmtId="0" fontId="3" fillId="0" borderId="0" xfId="1" applyFont="1" applyAlignment="1">
      <alignment horizontal="left" vertical="center" shrinkToFit="1"/>
    </xf>
    <xf numFmtId="0" fontId="6" fillId="0" borderId="0" xfId="1" applyFont="1" applyAlignment="1">
      <alignment vertical="center" shrinkToFit="1"/>
    </xf>
    <xf numFmtId="0" fontId="3" fillId="0" borderId="0" xfId="1" applyFont="1" applyAlignment="1">
      <alignment vertical="center" shrinkToFit="1"/>
    </xf>
    <xf numFmtId="0" fontId="8" fillId="0" borderId="0" xfId="1" applyFont="1" applyAlignment="1">
      <alignment horizontal="center" shrinkToFit="1"/>
    </xf>
    <xf numFmtId="0" fontId="5" fillId="0" borderId="1" xfId="1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center" vertical="center" shrinkToFit="1"/>
    </xf>
    <xf numFmtId="178" fontId="6" fillId="0" borderId="1" xfId="1" applyNumberFormat="1" applyFont="1" applyBorder="1" applyAlignment="1">
      <alignment shrinkToFit="1"/>
    </xf>
    <xf numFmtId="0" fontId="5" fillId="0" borderId="0" xfId="1" applyFont="1" applyBorder="1" applyAlignment="1">
      <alignment horizontal="center" vertical="center" shrinkToFit="1"/>
    </xf>
    <xf numFmtId="176" fontId="5" fillId="0" borderId="0" xfId="1" applyNumberFormat="1" applyFont="1" applyBorder="1" applyAlignment="1">
      <alignment horizontal="center" vertical="center" shrinkToFit="1"/>
    </xf>
    <xf numFmtId="181" fontId="6" fillId="0" borderId="0" xfId="1" applyNumberFormat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19" xfId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6" fillId="0" borderId="25" xfId="1" applyFont="1" applyFill="1" applyBorder="1" applyAlignment="1">
      <alignment horizontal="center" vertical="center" shrinkToFit="1"/>
    </xf>
    <xf numFmtId="0" fontId="6" fillId="3" borderId="29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0" fontId="6" fillId="2" borderId="33" xfId="1" applyFont="1" applyFill="1" applyBorder="1" applyAlignment="1">
      <alignment horizontal="center" vertical="center" shrinkToFit="1"/>
    </xf>
    <xf numFmtId="0" fontId="6" fillId="2" borderId="34" xfId="1" applyFont="1" applyFill="1" applyBorder="1" applyAlignment="1">
      <alignment horizontal="center" vertical="center" shrinkToFit="1"/>
    </xf>
    <xf numFmtId="0" fontId="6" fillId="3" borderId="35" xfId="1" applyFont="1" applyFill="1" applyBorder="1" applyAlignment="1">
      <alignment horizontal="center" vertical="center" shrinkToFit="1"/>
    </xf>
    <xf numFmtId="0" fontId="6" fillId="2" borderId="36" xfId="1" applyFont="1" applyFill="1" applyBorder="1" applyAlignment="1">
      <alignment horizontal="center" vertical="center" shrinkToFit="1"/>
    </xf>
    <xf numFmtId="0" fontId="6" fillId="2" borderId="37" xfId="1" applyFont="1" applyFill="1" applyBorder="1" applyAlignment="1">
      <alignment horizontal="center" vertical="center" shrinkToFit="1"/>
    </xf>
    <xf numFmtId="0" fontId="6" fillId="2" borderId="38" xfId="1" applyFont="1" applyFill="1" applyBorder="1" applyAlignment="1">
      <alignment horizontal="center" vertical="center" shrinkToFit="1"/>
    </xf>
    <xf numFmtId="0" fontId="6" fillId="2" borderId="39" xfId="1" applyFont="1" applyFill="1" applyBorder="1" applyAlignment="1">
      <alignment horizontal="center" vertical="center" shrinkToFit="1"/>
    </xf>
    <xf numFmtId="0" fontId="6" fillId="2" borderId="40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9" fontId="6" fillId="0" borderId="0" xfId="1" applyNumberFormat="1" applyFont="1" applyBorder="1" applyAlignment="1">
      <alignment horizontal="left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left" vertical="center" shrinkToFit="1"/>
    </xf>
    <xf numFmtId="49" fontId="8" fillId="0" borderId="15" xfId="1" applyNumberFormat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top" shrinkToFit="1"/>
    </xf>
    <xf numFmtId="0" fontId="11" fillId="0" borderId="14" xfId="1" applyFont="1" applyBorder="1" applyAlignment="1">
      <alignment horizontal="right" vertical="top" shrinkToFit="1"/>
    </xf>
    <xf numFmtId="0" fontId="3" fillId="0" borderId="28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right" vertical="top" shrinkToFit="1"/>
    </xf>
    <xf numFmtId="0" fontId="11" fillId="0" borderId="15" xfId="1" applyFont="1" applyBorder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1" applyFont="1" applyAlignment="1">
      <alignment horizontal="center" vertical="top" shrinkToFit="1"/>
    </xf>
    <xf numFmtId="0" fontId="3" fillId="0" borderId="0" xfId="1" applyFont="1" applyAlignment="1">
      <alignment horizontal="left" vertical="center" shrinkToFit="1"/>
    </xf>
    <xf numFmtId="0" fontId="6" fillId="0" borderId="0" xfId="1" applyFont="1" applyBorder="1" applyAlignment="1">
      <alignment horizontal="left" vertical="center" shrinkToFit="1"/>
    </xf>
    <xf numFmtId="0" fontId="3" fillId="0" borderId="0" xfId="1" applyFont="1" applyAlignment="1">
      <alignment horizontal="center" vertical="center" shrinkToFit="1"/>
    </xf>
    <xf numFmtId="0" fontId="11" fillId="0" borderId="0" xfId="1" applyFont="1" applyBorder="1" applyAlignment="1">
      <alignment horizontal="right" vertical="top" shrinkToFit="1"/>
    </xf>
    <xf numFmtId="0" fontId="4" fillId="0" borderId="0" xfId="1" applyFont="1" applyAlignment="1">
      <alignment horizontal="center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workbookViewId="0">
      <selection activeCell="N5" sqref="N5"/>
    </sheetView>
  </sheetViews>
  <sheetFormatPr defaultColWidth="9" defaultRowHeight="13.5" x14ac:dyDescent="0.15"/>
  <cols>
    <col min="1" max="1" width="3.25" style="1" customWidth="1"/>
    <col min="2" max="2" width="9.75" style="2" customWidth="1"/>
    <col min="3" max="10" width="9.625" style="2" customWidth="1"/>
    <col min="11" max="11" width="9" style="2" hidden="1" customWidth="1"/>
    <col min="12" max="16384" width="9" style="2"/>
  </cols>
  <sheetData>
    <row r="1" spans="1:11" ht="30" customHeight="1" x14ac:dyDescent="0.2">
      <c r="B1" s="84" t="s">
        <v>61</v>
      </c>
      <c r="C1" s="84"/>
      <c r="D1" s="84"/>
      <c r="E1" s="84"/>
      <c r="F1" s="84"/>
      <c r="G1" s="84"/>
      <c r="H1" s="84"/>
      <c r="I1" s="84"/>
      <c r="J1" s="84"/>
    </row>
    <row r="2" spans="1:11" ht="30" customHeight="1" x14ac:dyDescent="0.15">
      <c r="B2" s="67" t="s">
        <v>36</v>
      </c>
      <c r="C2" s="67"/>
      <c r="D2" s="67"/>
      <c r="E2" s="67"/>
      <c r="F2" s="67"/>
      <c r="G2" s="67"/>
      <c r="H2" s="67"/>
      <c r="I2" s="67"/>
      <c r="J2" s="67"/>
      <c r="K2" s="3" t="s">
        <v>0</v>
      </c>
    </row>
    <row r="3" spans="1:11" s="7" customFormat="1" ht="30" customHeight="1" x14ac:dyDescent="0.15">
      <c r="A3" s="4"/>
      <c r="B3" s="5" t="s">
        <v>1</v>
      </c>
      <c r="C3" s="68">
        <v>45760</v>
      </c>
      <c r="D3" s="68"/>
      <c r="E3" s="5" t="s">
        <v>2</v>
      </c>
      <c r="F3" s="68">
        <f>C3-14</f>
        <v>45746</v>
      </c>
      <c r="G3" s="68"/>
      <c r="H3" s="5" t="s">
        <v>3</v>
      </c>
      <c r="I3" s="69" t="s">
        <v>35</v>
      </c>
      <c r="J3" s="69"/>
      <c r="K3" s="6"/>
    </row>
    <row r="4" spans="1:11" s="7" customFormat="1" ht="11.25" customHeight="1" x14ac:dyDescent="0.15">
      <c r="A4" s="4"/>
      <c r="B4" s="5"/>
      <c r="C4" s="8"/>
      <c r="D4" s="8"/>
      <c r="E4" s="5"/>
      <c r="F4" s="8"/>
      <c r="G4" s="8"/>
      <c r="H4" s="5"/>
      <c r="I4" s="9"/>
      <c r="J4" s="9"/>
      <c r="K4" s="10"/>
    </row>
    <row r="5" spans="1:11" ht="20.25" customHeight="1" x14ac:dyDescent="0.15">
      <c r="B5" s="70" t="s">
        <v>4</v>
      </c>
      <c r="C5" s="70"/>
      <c r="D5" s="71"/>
      <c r="E5" s="71"/>
      <c r="F5" s="71"/>
      <c r="G5" s="71"/>
      <c r="H5" s="71"/>
      <c r="I5" s="71"/>
      <c r="J5" s="11"/>
      <c r="K5" s="10"/>
    </row>
    <row r="6" spans="1:11" ht="20.25" customHeight="1" x14ac:dyDescent="0.15">
      <c r="B6" s="70" t="s">
        <v>5</v>
      </c>
      <c r="C6" s="70"/>
      <c r="D6" s="71"/>
      <c r="E6" s="71"/>
      <c r="F6" s="71"/>
      <c r="G6" s="71"/>
      <c r="H6" s="71"/>
      <c r="I6" s="71"/>
      <c r="K6" s="10"/>
    </row>
    <row r="7" spans="1:11" ht="20.25" customHeight="1" x14ac:dyDescent="0.15">
      <c r="B7" s="70" t="s">
        <v>6</v>
      </c>
      <c r="C7" s="70"/>
      <c r="D7" s="12" t="s">
        <v>7</v>
      </c>
      <c r="E7" s="72"/>
      <c r="F7" s="72"/>
      <c r="G7" s="72"/>
      <c r="H7" s="72"/>
      <c r="I7" s="72"/>
      <c r="K7" s="10"/>
    </row>
    <row r="8" spans="1:11" ht="20.25" customHeight="1" x14ac:dyDescent="0.15">
      <c r="B8" s="70" t="s">
        <v>8</v>
      </c>
      <c r="C8" s="70"/>
      <c r="D8" s="71"/>
      <c r="E8" s="71"/>
      <c r="F8" s="71"/>
      <c r="G8" s="71"/>
      <c r="H8" s="71"/>
      <c r="I8" s="71"/>
      <c r="K8" s="10"/>
    </row>
    <row r="9" spans="1:11" ht="20.25" customHeight="1" x14ac:dyDescent="0.15">
      <c r="B9" s="70" t="s">
        <v>9</v>
      </c>
      <c r="C9" s="70"/>
      <c r="D9" s="71"/>
      <c r="E9" s="71"/>
      <c r="F9" s="71"/>
      <c r="G9" s="71"/>
      <c r="H9" s="71"/>
      <c r="I9" s="71"/>
      <c r="K9" s="10"/>
    </row>
    <row r="10" spans="1:11" ht="11.25" customHeight="1" x14ac:dyDescent="0.15">
      <c r="K10" s="10"/>
    </row>
    <row r="11" spans="1:11" ht="30" customHeight="1" thickBot="1" x14ac:dyDescent="0.2">
      <c r="B11" s="13" t="s">
        <v>0</v>
      </c>
      <c r="C11" s="14" t="s">
        <v>10</v>
      </c>
      <c r="D11" s="15" t="s">
        <v>11</v>
      </c>
      <c r="E11" s="15" t="s">
        <v>5</v>
      </c>
      <c r="F11" s="16" t="s">
        <v>12</v>
      </c>
      <c r="G11" s="17" t="s">
        <v>10</v>
      </c>
      <c r="H11" s="15" t="s">
        <v>11</v>
      </c>
      <c r="I11" s="15" t="s">
        <v>5</v>
      </c>
      <c r="J11" s="18" t="s">
        <v>12</v>
      </c>
      <c r="K11" s="10" t="s">
        <v>37</v>
      </c>
    </row>
    <row r="12" spans="1:11" ht="17.25" customHeight="1" x14ac:dyDescent="0.15">
      <c r="A12" s="75" t="s">
        <v>13</v>
      </c>
      <c r="B12" s="54" t="s">
        <v>37</v>
      </c>
      <c r="C12" s="55" t="s">
        <v>14</v>
      </c>
      <c r="D12" s="56" t="s">
        <v>15</v>
      </c>
      <c r="E12" s="56" t="s">
        <v>16</v>
      </c>
      <c r="F12" s="57" t="s">
        <v>59</v>
      </c>
      <c r="G12" s="58" t="s">
        <v>57</v>
      </c>
      <c r="H12" s="56" t="s">
        <v>17</v>
      </c>
      <c r="I12" s="56" t="s">
        <v>16</v>
      </c>
      <c r="J12" s="59" t="s">
        <v>58</v>
      </c>
      <c r="K12" s="10" t="s">
        <v>38</v>
      </c>
    </row>
    <row r="13" spans="1:11" ht="17.25" customHeight="1" thickBot="1" x14ac:dyDescent="0.2">
      <c r="A13" s="75"/>
      <c r="B13" s="60" t="s">
        <v>45</v>
      </c>
      <c r="C13" s="61" t="s">
        <v>14</v>
      </c>
      <c r="D13" s="62" t="s">
        <v>15</v>
      </c>
      <c r="E13" s="62" t="s">
        <v>16</v>
      </c>
      <c r="F13" s="63" t="s">
        <v>58</v>
      </c>
      <c r="G13" s="64"/>
      <c r="H13" s="62"/>
      <c r="I13" s="62"/>
      <c r="J13" s="65"/>
      <c r="K13" s="10" t="s">
        <v>39</v>
      </c>
    </row>
    <row r="14" spans="1:11" ht="18.75" customHeight="1" x14ac:dyDescent="0.15">
      <c r="A14" s="1">
        <v>1</v>
      </c>
      <c r="B14" s="47"/>
      <c r="C14" s="48"/>
      <c r="D14" s="49"/>
      <c r="E14" s="49"/>
      <c r="F14" s="50"/>
      <c r="G14" s="51"/>
      <c r="H14" s="52"/>
      <c r="I14" s="52"/>
      <c r="J14" s="53"/>
      <c r="K14" s="10" t="s">
        <v>40</v>
      </c>
    </row>
    <row r="15" spans="1:11" ht="18.75" customHeight="1" x14ac:dyDescent="0.15">
      <c r="A15" s="1">
        <v>2</v>
      </c>
      <c r="B15" s="19"/>
      <c r="C15" s="20"/>
      <c r="D15" s="21"/>
      <c r="E15" s="21"/>
      <c r="F15" s="22"/>
      <c r="G15" s="23"/>
      <c r="H15" s="21"/>
      <c r="I15" s="21"/>
      <c r="J15" s="24"/>
      <c r="K15" s="10" t="s">
        <v>41</v>
      </c>
    </row>
    <row r="16" spans="1:11" ht="18.75" customHeight="1" x14ac:dyDescent="0.15">
      <c r="A16" s="1">
        <v>3</v>
      </c>
      <c r="B16" s="19"/>
      <c r="C16" s="20"/>
      <c r="D16" s="21"/>
      <c r="E16" s="21"/>
      <c r="F16" s="22"/>
      <c r="G16" s="23"/>
      <c r="H16" s="21"/>
      <c r="I16" s="21"/>
      <c r="J16" s="24"/>
      <c r="K16" s="10" t="s">
        <v>42</v>
      </c>
    </row>
    <row r="17" spans="1:11" ht="18.75" customHeight="1" x14ac:dyDescent="0.15">
      <c r="A17" s="1">
        <v>4</v>
      </c>
      <c r="B17" s="19"/>
      <c r="C17" s="20"/>
      <c r="D17" s="21"/>
      <c r="E17" s="21"/>
      <c r="F17" s="22"/>
      <c r="G17" s="23"/>
      <c r="H17" s="21"/>
      <c r="I17" s="21"/>
      <c r="J17" s="24"/>
      <c r="K17" s="10" t="s">
        <v>43</v>
      </c>
    </row>
    <row r="18" spans="1:11" ht="18.75" customHeight="1" x14ac:dyDescent="0.15">
      <c r="A18" s="1">
        <v>5</v>
      </c>
      <c r="B18" s="19"/>
      <c r="C18" s="20"/>
      <c r="D18" s="21"/>
      <c r="E18" s="21"/>
      <c r="F18" s="22"/>
      <c r="G18" s="23"/>
      <c r="H18" s="21"/>
      <c r="I18" s="21"/>
      <c r="J18" s="24"/>
      <c r="K18" s="10" t="s">
        <v>44</v>
      </c>
    </row>
    <row r="19" spans="1:11" ht="18.75" customHeight="1" x14ac:dyDescent="0.15">
      <c r="A19" s="1">
        <v>6</v>
      </c>
      <c r="B19" s="19"/>
      <c r="C19" s="20"/>
      <c r="D19" s="21"/>
      <c r="E19" s="21"/>
      <c r="F19" s="22"/>
      <c r="G19" s="23"/>
      <c r="H19" s="21"/>
      <c r="I19" s="21"/>
      <c r="J19" s="24"/>
      <c r="K19" s="10" t="s">
        <v>45</v>
      </c>
    </row>
    <row r="20" spans="1:11" ht="18.75" customHeight="1" x14ac:dyDescent="0.15">
      <c r="A20" s="1">
        <v>7</v>
      </c>
      <c r="B20" s="19"/>
      <c r="C20" s="20"/>
      <c r="D20" s="21"/>
      <c r="E20" s="21"/>
      <c r="F20" s="22"/>
      <c r="G20" s="23"/>
      <c r="H20" s="21"/>
      <c r="I20" s="21"/>
      <c r="J20" s="24"/>
      <c r="K20" s="10" t="s">
        <v>46</v>
      </c>
    </row>
    <row r="21" spans="1:11" ht="18.75" customHeight="1" x14ac:dyDescent="0.15">
      <c r="A21" s="1">
        <v>8</v>
      </c>
      <c r="B21" s="19"/>
      <c r="C21" s="20"/>
      <c r="D21" s="21"/>
      <c r="E21" s="21"/>
      <c r="F21" s="22"/>
      <c r="G21" s="23"/>
      <c r="H21" s="21"/>
      <c r="I21" s="21"/>
      <c r="J21" s="24"/>
      <c r="K21" s="10" t="s">
        <v>47</v>
      </c>
    </row>
    <row r="22" spans="1:11" ht="18.75" customHeight="1" x14ac:dyDescent="0.15">
      <c r="A22" s="1">
        <v>9</v>
      </c>
      <c r="B22" s="19"/>
      <c r="C22" s="20"/>
      <c r="D22" s="21"/>
      <c r="E22" s="21"/>
      <c r="F22" s="22"/>
      <c r="G22" s="23"/>
      <c r="H22" s="21"/>
      <c r="I22" s="21"/>
      <c r="J22" s="24"/>
      <c r="K22" s="10" t="s">
        <v>48</v>
      </c>
    </row>
    <row r="23" spans="1:11" ht="18.75" customHeight="1" x14ac:dyDescent="0.15">
      <c r="A23" s="1">
        <v>10</v>
      </c>
      <c r="B23" s="19"/>
      <c r="C23" s="20"/>
      <c r="D23" s="21"/>
      <c r="E23" s="21"/>
      <c r="F23" s="22"/>
      <c r="G23" s="23"/>
      <c r="H23" s="21"/>
      <c r="I23" s="21"/>
      <c r="J23" s="24"/>
      <c r="K23" s="10" t="s">
        <v>49</v>
      </c>
    </row>
    <row r="24" spans="1:11" ht="18.75" customHeight="1" x14ac:dyDescent="0.15">
      <c r="A24" s="1">
        <v>11</v>
      </c>
      <c r="B24" s="19"/>
      <c r="C24" s="20"/>
      <c r="D24" s="21"/>
      <c r="E24" s="21"/>
      <c r="F24" s="22"/>
      <c r="G24" s="23"/>
      <c r="H24" s="21"/>
      <c r="I24" s="21"/>
      <c r="J24" s="24"/>
      <c r="K24" s="10" t="s">
        <v>50</v>
      </c>
    </row>
    <row r="25" spans="1:11" ht="18.75" customHeight="1" x14ac:dyDescent="0.15">
      <c r="A25" s="1">
        <v>12</v>
      </c>
      <c r="B25" s="19"/>
      <c r="C25" s="20"/>
      <c r="D25" s="21"/>
      <c r="E25" s="21"/>
      <c r="F25" s="22"/>
      <c r="G25" s="23"/>
      <c r="H25" s="21"/>
      <c r="I25" s="21"/>
      <c r="J25" s="24"/>
      <c r="K25" s="10" t="s">
        <v>51</v>
      </c>
    </row>
    <row r="26" spans="1:11" ht="18.75" customHeight="1" x14ac:dyDescent="0.15">
      <c r="A26" s="1">
        <v>13</v>
      </c>
      <c r="B26" s="19"/>
      <c r="C26" s="20"/>
      <c r="D26" s="21"/>
      <c r="E26" s="21"/>
      <c r="F26" s="22"/>
      <c r="G26" s="23"/>
      <c r="H26" s="21"/>
      <c r="I26" s="21"/>
      <c r="J26" s="24"/>
      <c r="K26" s="10" t="s">
        <v>52</v>
      </c>
    </row>
    <row r="27" spans="1:11" ht="18.75" customHeight="1" x14ac:dyDescent="0.15">
      <c r="A27" s="1">
        <v>14</v>
      </c>
      <c r="B27" s="19"/>
      <c r="C27" s="20"/>
      <c r="D27" s="21"/>
      <c r="E27" s="21"/>
      <c r="F27" s="22"/>
      <c r="G27" s="23"/>
      <c r="H27" s="21"/>
      <c r="I27" s="21"/>
      <c r="J27" s="24"/>
    </row>
    <row r="28" spans="1:11" ht="18.75" customHeight="1" x14ac:dyDescent="0.15">
      <c r="A28" s="1">
        <v>15</v>
      </c>
      <c r="B28" s="19"/>
      <c r="C28" s="20"/>
      <c r="D28" s="21"/>
      <c r="E28" s="21"/>
      <c r="F28" s="22"/>
      <c r="G28" s="23"/>
      <c r="H28" s="21"/>
      <c r="I28" s="21"/>
      <c r="J28" s="24"/>
    </row>
    <row r="29" spans="1:11" ht="18.75" customHeight="1" thickBot="1" x14ac:dyDescent="0.2">
      <c r="A29" s="1">
        <v>16</v>
      </c>
      <c r="B29" s="25"/>
      <c r="C29" s="26"/>
      <c r="D29" s="27"/>
      <c r="E29" s="27"/>
      <c r="F29" s="28"/>
      <c r="G29" s="29"/>
      <c r="H29" s="27"/>
      <c r="I29" s="27"/>
      <c r="J29" s="30"/>
    </row>
    <row r="30" spans="1:11" ht="18" customHeight="1" x14ac:dyDescent="0.15">
      <c r="B30" s="74" t="s">
        <v>56</v>
      </c>
      <c r="C30" s="74"/>
      <c r="D30" s="74"/>
      <c r="E30" s="74"/>
      <c r="F30" s="74"/>
      <c r="G30" s="74"/>
      <c r="H30" s="74"/>
      <c r="I30" s="74"/>
      <c r="J30" s="74"/>
    </row>
    <row r="31" spans="1:11" ht="18" customHeight="1" x14ac:dyDescent="0.15">
      <c r="A31" s="66"/>
      <c r="B31" s="83" t="s">
        <v>60</v>
      </c>
      <c r="C31" s="83"/>
      <c r="D31" s="83"/>
      <c r="E31" s="83"/>
      <c r="F31" s="83"/>
      <c r="G31" s="83"/>
      <c r="H31" s="83"/>
      <c r="I31" s="83"/>
      <c r="J31" s="83"/>
    </row>
    <row r="32" spans="1:11" ht="25.5" customHeight="1" x14ac:dyDescent="0.15">
      <c r="B32" s="34" t="s">
        <v>18</v>
      </c>
      <c r="C32" s="39" t="s">
        <v>54</v>
      </c>
      <c r="D32" s="31">
        <v>2500</v>
      </c>
      <c r="E32" s="34" t="s">
        <v>19</v>
      </c>
      <c r="F32" s="46">
        <f>COUNTIF(B14:B29,"*複*")</f>
        <v>0</v>
      </c>
      <c r="H32" s="41" t="s">
        <v>20</v>
      </c>
      <c r="I32" s="42">
        <f>D32*(F32*2)+D33*F33</f>
        <v>0</v>
      </c>
    </row>
    <row r="33" spans="1:11" ht="25.5" customHeight="1" x14ac:dyDescent="0.15">
      <c r="B33" s="33"/>
      <c r="C33" s="39" t="s">
        <v>55</v>
      </c>
      <c r="D33" s="31">
        <v>2000</v>
      </c>
      <c r="E33" s="34" t="s">
        <v>19</v>
      </c>
      <c r="F33" s="32">
        <f>COUNTIF(B14:B29,"*単*")</f>
        <v>0</v>
      </c>
      <c r="H33" s="77" t="s">
        <v>21</v>
      </c>
      <c r="I33" s="77"/>
      <c r="J33" s="43">
        <f>I32-(500*((F32*2)+F33))</f>
        <v>0</v>
      </c>
    </row>
    <row r="34" spans="1:11" ht="19.5" customHeight="1" x14ac:dyDescent="0.15">
      <c r="C34" s="73" t="s">
        <v>53</v>
      </c>
      <c r="D34" s="73"/>
      <c r="E34" s="73"/>
      <c r="F34" s="73"/>
      <c r="G34" s="73"/>
      <c r="H34" s="44"/>
      <c r="I34" s="45"/>
    </row>
    <row r="35" spans="1:11" s="38" customFormat="1" ht="21.75" customHeight="1" x14ac:dyDescent="0.15">
      <c r="A35" s="1"/>
      <c r="B35" s="34" t="s">
        <v>22</v>
      </c>
      <c r="C35" s="78" t="s">
        <v>23</v>
      </c>
      <c r="D35" s="78"/>
      <c r="E35" s="78"/>
      <c r="F35" s="33"/>
      <c r="G35" s="33"/>
      <c r="H35" s="33"/>
      <c r="I35" s="33"/>
      <c r="J35" s="2"/>
    </row>
    <row r="36" spans="1:11" s="38" customFormat="1" ht="21.75" customHeight="1" x14ac:dyDescent="0.15">
      <c r="A36" s="34"/>
      <c r="B36" s="34" t="s">
        <v>24</v>
      </c>
      <c r="C36" s="35" t="s">
        <v>25</v>
      </c>
      <c r="D36" s="1" t="s">
        <v>26</v>
      </c>
      <c r="E36" s="1" t="s">
        <v>27</v>
      </c>
      <c r="F36" s="1"/>
      <c r="G36" s="36" t="s">
        <v>28</v>
      </c>
      <c r="H36" s="37">
        <v>4893487</v>
      </c>
      <c r="I36" s="1" t="s">
        <v>29</v>
      </c>
      <c r="J36" s="2"/>
      <c r="K36" s="39"/>
    </row>
    <row r="37" spans="1:11" s="39" customFormat="1" ht="21.75" customHeight="1" x14ac:dyDescent="0.15">
      <c r="A37" s="34"/>
      <c r="B37" s="34"/>
      <c r="C37" s="35"/>
      <c r="D37" s="79" t="s">
        <v>30</v>
      </c>
      <c r="E37" s="79"/>
      <c r="F37" s="79"/>
      <c r="G37" s="79"/>
      <c r="H37" s="79"/>
      <c r="I37" s="79"/>
      <c r="J37" s="2"/>
    </row>
    <row r="38" spans="1:11" s="39" customFormat="1" ht="21.75" customHeight="1" x14ac:dyDescent="0.15">
      <c r="A38" s="1"/>
      <c r="C38" s="80" t="s">
        <v>31</v>
      </c>
      <c r="D38" s="80"/>
      <c r="E38" s="82" t="s">
        <v>32</v>
      </c>
      <c r="F38" s="82"/>
      <c r="G38" s="81" t="s">
        <v>33</v>
      </c>
      <c r="H38" s="81"/>
      <c r="J38" s="2"/>
      <c r="K38" s="2"/>
    </row>
    <row r="39" spans="1:11" ht="21.75" customHeight="1" x14ac:dyDescent="0.15">
      <c r="B39" s="39"/>
      <c r="C39" s="76" t="s">
        <v>34</v>
      </c>
      <c r="D39" s="76"/>
      <c r="E39" s="76"/>
      <c r="F39" s="76"/>
      <c r="G39" s="76"/>
      <c r="H39" s="76"/>
      <c r="I39" s="76"/>
      <c r="J39" s="33"/>
    </row>
    <row r="40" spans="1:11" ht="30" customHeight="1" x14ac:dyDescent="0.15">
      <c r="B40" s="33"/>
      <c r="C40" s="33"/>
      <c r="D40" s="33"/>
      <c r="E40" s="33"/>
      <c r="F40" s="33"/>
      <c r="G40" s="33"/>
      <c r="H40" s="33"/>
      <c r="I40" s="33"/>
      <c r="J40" s="40"/>
    </row>
    <row r="41" spans="1:11" ht="30" customHeight="1" x14ac:dyDescent="0.15"/>
    <row r="42" spans="1:11" ht="30" customHeight="1" x14ac:dyDescent="0.15"/>
    <row r="43" spans="1:11" ht="30" customHeight="1" x14ac:dyDescent="0.15"/>
    <row r="44" spans="1:11" ht="30" customHeight="1" x14ac:dyDescent="0.15">
      <c r="J44" s="38"/>
    </row>
    <row r="45" spans="1:11" ht="30" customHeight="1" x14ac:dyDescent="0.15">
      <c r="J45" s="38"/>
    </row>
    <row r="46" spans="1:11" ht="30" customHeight="1" x14ac:dyDescent="0.15">
      <c r="J46" s="39"/>
    </row>
    <row r="47" spans="1:11" x14ac:dyDescent="0.15">
      <c r="J47" s="39"/>
    </row>
  </sheetData>
  <mergeCells count="26">
    <mergeCell ref="C34:G34"/>
    <mergeCell ref="B30:J30"/>
    <mergeCell ref="A12:A13"/>
    <mergeCell ref="C39:I39"/>
    <mergeCell ref="H33:I33"/>
    <mergeCell ref="C35:E35"/>
    <mergeCell ref="D37:I37"/>
    <mergeCell ref="C38:D38"/>
    <mergeCell ref="G38:H38"/>
    <mergeCell ref="E38:F38"/>
    <mergeCell ref="B31:J31"/>
    <mergeCell ref="B8:C8"/>
    <mergeCell ref="D8:I8"/>
    <mergeCell ref="B9:C9"/>
    <mergeCell ref="D9:I9"/>
    <mergeCell ref="B5:C5"/>
    <mergeCell ref="D5:I5"/>
    <mergeCell ref="B6:C6"/>
    <mergeCell ref="D6:I6"/>
    <mergeCell ref="B7:C7"/>
    <mergeCell ref="E7:I7"/>
    <mergeCell ref="B1:J1"/>
    <mergeCell ref="B2:J2"/>
    <mergeCell ref="C3:D3"/>
    <mergeCell ref="F3:G3"/>
    <mergeCell ref="I3:J3"/>
  </mergeCells>
  <phoneticPr fontId="2"/>
  <dataValidations count="1">
    <dataValidation type="list" allowBlank="1" showInputMessage="1" showErrorMessage="1" sqref="B12:B29">
      <formula1>$K$11:$K$26</formula1>
    </dataValidation>
  </dataValidations>
  <printOptions horizontalCentered="1"/>
  <pageMargins left="0.196527777777778" right="0.196527777777778" top="0.39305555555555599" bottom="0.39305555555555599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2025-01-28T07:16:52Z</cp:lastPrinted>
  <dcterms:created xsi:type="dcterms:W3CDTF">2015-06-06T03:19:00Z</dcterms:created>
  <dcterms:modified xsi:type="dcterms:W3CDTF">2025-02-10T05:32:03Z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