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青葉区協会お仕事\大会要項・エントリー\2024(R06)\20250308_近郊OPD\"/>
    </mc:Choice>
  </mc:AlternateContent>
  <xr:revisionPtr revIDLastSave="0" documentId="13_ncr:1_{EC985499-C40E-4721-8D23-0ECAD8AC52D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申込書1" sheetId="14" r:id="rId1"/>
    <sheet name="申込書2" sheetId="15" r:id="rId2"/>
  </sheets>
  <definedNames>
    <definedName name="_xlnm.Print_Area" localSheetId="0">申込書1!$A$1:$O$52</definedName>
    <definedName name="_xlnm.Print_Area" localSheetId="1">申込書2!$A$1:$O$52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5" l="1"/>
  <c r="A28" i="15" s="1"/>
  <c r="A32" i="15" s="1"/>
  <c r="A36" i="15" s="1"/>
  <c r="A20" i="15"/>
  <c r="N7" i="15"/>
  <c r="N6" i="15"/>
  <c r="H8" i="15"/>
  <c r="D6" i="15"/>
  <c r="D4" i="15"/>
  <c r="I42" i="15"/>
  <c r="I41" i="15"/>
  <c r="J39" i="15"/>
  <c r="J37" i="15"/>
  <c r="J36" i="15"/>
  <c r="J35" i="15"/>
  <c r="J33" i="15"/>
  <c r="J32" i="15"/>
  <c r="J31" i="15"/>
  <c r="J29" i="15"/>
  <c r="J28" i="15"/>
  <c r="J27" i="15"/>
  <c r="J25" i="15"/>
  <c r="J24" i="15"/>
  <c r="J23" i="15"/>
  <c r="J21" i="15"/>
  <c r="J20" i="15"/>
  <c r="J19" i="15"/>
  <c r="J17" i="15"/>
  <c r="J16" i="15"/>
  <c r="J15" i="15"/>
  <c r="J12" i="15"/>
  <c r="I42" i="14"/>
  <c r="I41" i="14"/>
  <c r="N41" i="15" l="1"/>
  <c r="J13" i="15"/>
  <c r="N41" i="14"/>
  <c r="J39" i="14"/>
  <c r="J36" i="14"/>
  <c r="J37" i="14" s="1"/>
  <c r="J35" i="14"/>
  <c r="J32" i="14"/>
  <c r="J33" i="14" s="1"/>
  <c r="J31" i="14"/>
  <c r="J28" i="14"/>
  <c r="J29" i="14" s="1"/>
  <c r="J27" i="14"/>
  <c r="J24" i="14"/>
  <c r="J25" i="14" s="1"/>
  <c r="J23" i="14"/>
  <c r="J20" i="14"/>
  <c r="J21" i="14" s="1"/>
  <c r="J12" i="14"/>
  <c r="J19" i="14"/>
  <c r="J16" i="14"/>
  <c r="J15" i="14"/>
  <c r="J13" i="14" l="1"/>
  <c r="J1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K10" authorId="0" shapeId="0" xr:uid="{6A068E44-0931-4E9B-88A1-70566A152D8F}">
      <text>
        <r>
          <rPr>
            <b/>
            <sz val="9"/>
            <color indexed="81"/>
            <rFont val="MS P ゴシック"/>
            <family val="3"/>
            <charset val="128"/>
          </rPr>
          <t>青葉区バドミントン協会登録者は「○」を選択。
協会登録者以外は「―」を選択してください。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K10" authorId="0" shapeId="0" xr:uid="{2DB34D94-64E9-4D62-9A7F-356F84EB3A82}">
      <text>
        <r>
          <rPr>
            <b/>
            <sz val="9"/>
            <color indexed="81"/>
            <rFont val="MS P ゴシック"/>
            <family val="3"/>
            <charset val="128"/>
          </rPr>
          <t>青葉区バドミントン協会登録者は「○」を選択。
協会登録者以外は「―」を選択してください。</t>
        </r>
      </text>
    </comment>
  </commentList>
</comments>
</file>

<file path=xl/sharedStrings.xml><?xml version="1.0" encoding="utf-8"?>
<sst xmlns="http://schemas.openxmlformats.org/spreadsheetml/2006/main" count="136" uniqueCount="66">
  <si>
    <t>クラブ内</t>
    <rPh sb="3" eb="4">
      <t>ナイ</t>
    </rPh>
    <phoneticPr fontId="2"/>
  </si>
  <si>
    <t>種 目</t>
    <rPh sb="0" eb="1">
      <t>タネ</t>
    </rPh>
    <rPh sb="2" eb="3">
      <t>メ</t>
    </rPh>
    <phoneticPr fontId="2"/>
  </si>
  <si>
    <t>参加料：</t>
    <rPh sb="0" eb="2">
      <t>サンカ</t>
    </rPh>
    <rPh sb="2" eb="3">
      <t>リョウ</t>
    </rPh>
    <phoneticPr fontId="2"/>
  </si>
  <si>
    <t>×</t>
  </si>
  <si>
    <t>クラブ内ランキング：複数ペアの参加する種目では、同一種目内でのクラブ内順位を記入して下さい。</t>
    <rPh sb="3" eb="4">
      <t>ナイ</t>
    </rPh>
    <phoneticPr fontId="2"/>
  </si>
  <si>
    <t>（〒</t>
    <phoneticPr fontId="2"/>
  </si>
  <si>
    <t>-</t>
    <phoneticPr fontId="2"/>
  </si>
  <si>
    <t>ランキング</t>
    <phoneticPr fontId="2"/>
  </si>
  <si>
    <t>電話(携帯可)</t>
    <rPh sb="0" eb="2">
      <t>デンワ</t>
    </rPh>
    <rPh sb="3" eb="5">
      <t>ケイタイ</t>
    </rPh>
    <rPh sb="5" eb="6">
      <t>カ</t>
    </rPh>
    <phoneticPr fontId="2"/>
  </si>
  <si>
    <t xml:space="preserve">  </t>
    <phoneticPr fontId="2"/>
  </si>
  <si>
    <t>登録</t>
    <rPh sb="0" eb="2">
      <t>トウロク</t>
    </rPh>
    <phoneticPr fontId="2"/>
  </si>
  <si>
    <t>記入時の注意</t>
    <rPh sb="0" eb="2">
      <t>キニュウ</t>
    </rPh>
    <rPh sb="2" eb="3">
      <t>ジ</t>
    </rPh>
    <rPh sb="4" eb="6">
      <t>チュウイ</t>
    </rPh>
    <phoneticPr fontId="2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</si>
  <si>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2"/>
  </si>
  <si>
    <t>クラブ名（必須）</t>
    <rPh sb="3" eb="4">
      <t>メイ</t>
    </rPh>
    <rPh sb="5" eb="7">
      <t>ヒッス</t>
    </rPh>
    <phoneticPr fontId="2"/>
  </si>
  <si>
    <t>連絡者氏名（必須）</t>
    <rPh sb="0" eb="3">
      <t>レンラクシャ</t>
    </rPh>
    <rPh sb="3" eb="5">
      <t>シメイ</t>
    </rPh>
    <rPh sb="6" eb="8">
      <t>ヒッス</t>
    </rPh>
    <phoneticPr fontId="2"/>
  </si>
  <si>
    <t>連絡者住所（必須）</t>
    <rPh sb="6" eb="8">
      <t>ヒッス</t>
    </rPh>
    <phoneticPr fontId="2"/>
  </si>
  <si>
    <t>電  話（必須）：</t>
    <rPh sb="0" eb="1">
      <t>デン</t>
    </rPh>
    <rPh sb="3" eb="4">
      <t>ハナシ</t>
    </rPh>
    <rPh sb="5" eb="7">
      <t>ヒッス</t>
    </rPh>
    <phoneticPr fontId="2"/>
  </si>
  <si>
    <t>メール（必須）：</t>
    <rPh sb="4" eb="6">
      <t>ヒッス</t>
    </rPh>
    <phoneticPr fontId="2"/>
  </si>
  <si>
    <t>例：1955/10/10</t>
    <rPh sb="0" eb="1">
      <t>レイ</t>
    </rPh>
    <phoneticPr fontId="2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</si>
  <si>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2"/>
  </si>
  <si>
    <t>円</t>
    <rPh sb="0" eb="1">
      <t>エン</t>
    </rPh>
    <phoneticPr fontId="2"/>
  </si>
  <si>
    <t>合計</t>
  </si>
  <si>
    <t>＝</t>
    <phoneticPr fontId="2"/>
  </si>
  <si>
    <t>＝</t>
    <phoneticPr fontId="2"/>
  </si>
  <si>
    <t>2,000</t>
    <phoneticPr fontId="2"/>
  </si>
  <si>
    <t>・クラブ名の記入がない場合は、申込クラブ名の表記となります。</t>
    <rPh sb="4" eb="5">
      <t>メイ</t>
    </rPh>
    <rPh sb="6" eb="8">
      <t>キニュウ</t>
    </rPh>
    <rPh sb="11" eb="13">
      <t>バアイ</t>
    </rPh>
    <rPh sb="15" eb="17">
      <t>モウシコミ</t>
    </rPh>
    <rPh sb="20" eb="21">
      <t>メイ</t>
    </rPh>
    <rPh sb="22" eb="24">
      <t>ヒョウキ</t>
    </rPh>
    <phoneticPr fontId="2"/>
  </si>
  <si>
    <t>　未記入の場合は、受理できません</t>
    <rPh sb="1" eb="4">
      <t>ミキニュウ</t>
    </rPh>
    <rPh sb="5" eb="7">
      <t>バアイ</t>
    </rPh>
    <rPh sb="9" eb="11">
      <t>ジュリ</t>
    </rPh>
    <phoneticPr fontId="2"/>
  </si>
  <si>
    <t>上段　　　フ リ ガ ナ</t>
    <rPh sb="0" eb="2">
      <t>ジョウダン</t>
    </rPh>
    <phoneticPr fontId="2"/>
  </si>
  <si>
    <t>下段　　　氏   名</t>
    <rPh sb="0" eb="2">
      <t>カダン</t>
    </rPh>
    <rPh sb="5" eb="6">
      <t>シ</t>
    </rPh>
    <rPh sb="9" eb="10">
      <t>メイ</t>
    </rPh>
    <phoneticPr fontId="2"/>
  </si>
  <si>
    <t>1,800</t>
    <phoneticPr fontId="2"/>
  </si>
  <si>
    <t xml:space="preserve">第２回青葉区近郊オープン大会参加申込書 </t>
    <phoneticPr fontId="2"/>
  </si>
  <si>
    <t>大会日：令和7年3月8日（土）</t>
    <rPh sb="0" eb="2">
      <t>タイカイ</t>
    </rPh>
    <rPh sb="2" eb="3">
      <t>ビ</t>
    </rPh>
    <rPh sb="4" eb="6">
      <t>レイワ</t>
    </rPh>
    <rPh sb="7" eb="8">
      <t>ネン</t>
    </rPh>
    <rPh sb="9" eb="10">
      <t>ガツ</t>
    </rPh>
    <rPh sb="11" eb="12">
      <t>ニチ</t>
    </rPh>
    <rPh sb="13" eb="14">
      <t>ド</t>
    </rPh>
    <phoneticPr fontId="2"/>
  </si>
  <si>
    <t>上段：住所（参加資格確認用）</t>
    <rPh sb="0" eb="2">
      <t>ジョウダン</t>
    </rPh>
    <rPh sb="3" eb="5">
      <t>ジュウショ</t>
    </rPh>
    <rPh sb="6" eb="8">
      <t>サンカ</t>
    </rPh>
    <rPh sb="8" eb="10">
      <t>シカク</t>
    </rPh>
    <rPh sb="10" eb="12">
      <t>カクニン</t>
    </rPh>
    <rPh sb="12" eb="13">
      <t>ヨウ</t>
    </rPh>
    <phoneticPr fontId="2"/>
  </si>
  <si>
    <t>下段：所属（クラブ名、会社・学校名等）</t>
    <rPh sb="0" eb="2">
      <t>カダン</t>
    </rPh>
    <rPh sb="3" eb="5">
      <t>ショゾク</t>
    </rPh>
    <rPh sb="9" eb="10">
      <t>メイ</t>
    </rPh>
    <rPh sb="11" eb="13">
      <t>カイシャ</t>
    </rPh>
    <rPh sb="14" eb="17">
      <t>ガッコウメイ</t>
    </rPh>
    <rPh sb="17" eb="18">
      <t>ナド</t>
    </rPh>
    <phoneticPr fontId="2"/>
  </si>
  <si>
    <t>申込書の送付先メールアドレス：</t>
    <rPh sb="0" eb="2">
      <t>モウシコミ</t>
    </rPh>
    <rPh sb="2" eb="3">
      <t>ショ</t>
    </rPh>
    <phoneticPr fontId="2"/>
  </si>
  <si>
    <t>entry-aoba-badokyo@aoba-bad.sakura.ne.jp</t>
    <phoneticPr fontId="2"/>
  </si>
  <si>
    <t>振込先</t>
    <rPh sb="0" eb="2">
      <t>フリコミ</t>
    </rPh>
    <rPh sb="2" eb="3">
      <t>サキ</t>
    </rPh>
    <phoneticPr fontId="2"/>
  </si>
  <si>
    <t>【郵便振替】郵便振替口座番号 ： 00230－8－44332    加入者名 ： 青葉区バドミントン協会</t>
    <rPh sb="1" eb="5">
      <t>ユウビンフリカエ</t>
    </rPh>
    <rPh sb="34" eb="37">
      <t>カニュウシャ</t>
    </rPh>
    <rPh sb="37" eb="38">
      <t>メイ</t>
    </rPh>
    <phoneticPr fontId="2"/>
  </si>
  <si>
    <t>【口座振込】ゆうちょ銀行　支店名：〇二九　預金種類：当座　口座番号：0044332　名義：アオバクバドミントンキヨウカイ</t>
    <rPh sb="1" eb="3">
      <t>コウザ</t>
    </rPh>
    <rPh sb="3" eb="4">
      <t>フ</t>
    </rPh>
    <rPh sb="4" eb="5">
      <t>コ</t>
    </rPh>
    <rPh sb="13" eb="15">
      <t>シテン</t>
    </rPh>
    <rPh sb="15" eb="16">
      <t>メイ</t>
    </rPh>
    <rPh sb="18" eb="19">
      <t>ニ</t>
    </rPh>
    <rPh sb="19" eb="20">
      <t>9</t>
    </rPh>
    <rPh sb="21" eb="23">
      <t>ヨキン</t>
    </rPh>
    <rPh sb="23" eb="25">
      <t>シュルイ</t>
    </rPh>
    <rPh sb="26" eb="28">
      <t>トウザ</t>
    </rPh>
    <rPh sb="29" eb="31">
      <t>コウザ</t>
    </rPh>
    <rPh sb="42" eb="44">
      <t>メイギ</t>
    </rPh>
    <phoneticPr fontId="2"/>
  </si>
  <si>
    <t>未記入による、再送の件数が増えております。</t>
    <rPh sb="0" eb="3">
      <t>ミキニュウ</t>
    </rPh>
    <rPh sb="7" eb="9">
      <t>サイソウ</t>
    </rPh>
    <rPh sb="10" eb="12">
      <t>ケンスウ</t>
    </rPh>
    <rPh sb="13" eb="14">
      <t>フ</t>
    </rPh>
    <phoneticPr fontId="2"/>
  </si>
  <si>
    <t>記入時の注意を参考に、未記入なく提出をお願いします。</t>
    <rPh sb="0" eb="2">
      <t>キニュウ</t>
    </rPh>
    <rPh sb="2" eb="3">
      <t>ジ</t>
    </rPh>
    <rPh sb="4" eb="6">
      <t>チュウイ</t>
    </rPh>
    <rPh sb="7" eb="9">
      <t>サンコウ</t>
    </rPh>
    <rPh sb="11" eb="14">
      <t>ミキニュウ</t>
    </rPh>
    <rPh sb="16" eb="18">
      <t>テイシュツ</t>
    </rPh>
    <rPh sb="20" eb="21">
      <t>ネガ</t>
    </rPh>
    <phoneticPr fontId="2"/>
  </si>
  <si>
    <t>締切日以降のキャンセルは返金いたしません</t>
    <rPh sb="0" eb="3">
      <t>シメキリヒ</t>
    </rPh>
    <rPh sb="3" eb="5">
      <t>イコウ</t>
    </rPh>
    <phoneticPr fontId="2"/>
  </si>
  <si>
    <t>参加費 振込期間 ： 受理連絡後～２月２３日（日）迄</t>
    <rPh sb="0" eb="3">
      <t>サンカヒ</t>
    </rPh>
    <rPh sb="23" eb="24">
      <t>ヒ</t>
    </rPh>
    <rPh sb="25" eb="26">
      <t>マデ</t>
    </rPh>
    <phoneticPr fontId="2"/>
  </si>
  <si>
    <t>※受付番号を備考欄、または氏名の前に記入してください。</t>
    <rPh sb="1" eb="3">
      <t>ウケツケ</t>
    </rPh>
    <rPh sb="3" eb="5">
      <t>バンゴウ</t>
    </rPh>
    <rPh sb="6" eb="9">
      <t>ビコウラン</t>
    </rPh>
    <rPh sb="13" eb="15">
      <t>シメイ</t>
    </rPh>
    <rPh sb="16" eb="17">
      <t>マエ</t>
    </rPh>
    <rPh sb="18" eb="20">
      <t>キニュウ</t>
    </rPh>
    <phoneticPr fontId="2"/>
  </si>
  <si>
    <t>　参加資格確認のため、生年月日、住所、電話番号は必ず記入をお願いします。</t>
    <rPh sb="1" eb="3">
      <t>サンカ</t>
    </rPh>
    <rPh sb="3" eb="5">
      <t>シカク</t>
    </rPh>
    <rPh sb="5" eb="7">
      <t>カクニン</t>
    </rPh>
    <rPh sb="11" eb="13">
      <t>セイネン</t>
    </rPh>
    <rPh sb="13" eb="15">
      <t>ガッピ</t>
    </rPh>
    <rPh sb="16" eb="18">
      <t>ジュウショ</t>
    </rPh>
    <rPh sb="19" eb="21">
      <t>デンワ</t>
    </rPh>
    <rPh sb="21" eb="23">
      <t>バンゴウ</t>
    </rPh>
    <phoneticPr fontId="2"/>
  </si>
  <si>
    <t>：全ての方記入必須項目</t>
    <rPh sb="1" eb="2">
      <t>スベ</t>
    </rPh>
    <rPh sb="4" eb="5">
      <t>カタ</t>
    </rPh>
    <rPh sb="5" eb="7">
      <t>キニュウ</t>
    </rPh>
    <rPh sb="7" eb="9">
      <t>ヒッスウ</t>
    </rPh>
    <rPh sb="9" eb="11">
      <t>コウモク</t>
    </rPh>
    <phoneticPr fontId="2"/>
  </si>
  <si>
    <t>：青葉区バドミントン協会登録者以外の方の記入項目</t>
    <rPh sb="1" eb="4">
      <t>アオバク</t>
    </rPh>
    <rPh sb="10" eb="12">
      <t>キョウカイ</t>
    </rPh>
    <rPh sb="12" eb="15">
      <t>トウロクシャ</t>
    </rPh>
    <rPh sb="15" eb="17">
      <t>イガイ</t>
    </rPh>
    <rPh sb="18" eb="19">
      <t>カタ</t>
    </rPh>
    <rPh sb="20" eb="22">
      <t>キニュウ</t>
    </rPh>
    <rPh sb="22" eb="24">
      <t>コウモク</t>
    </rPh>
    <phoneticPr fontId="2"/>
  </si>
  <si>
    <t>年齢</t>
    <rPh sb="0" eb="2">
      <t>ネンレイ</t>
    </rPh>
    <phoneticPr fontId="2"/>
  </si>
  <si>
    <t>記入　例子</t>
    <rPh sb="0" eb="2">
      <t>キニュウ</t>
    </rPh>
    <rPh sb="3" eb="5">
      <t>レイコ</t>
    </rPh>
    <phoneticPr fontId="2"/>
  </si>
  <si>
    <t>キニュウ　レイコ</t>
    <phoneticPr fontId="2"/>
  </si>
  <si>
    <t>カイタ　レイナ</t>
    <phoneticPr fontId="2"/>
  </si>
  <si>
    <t>記入例</t>
    <rPh sb="0" eb="3">
      <t>キニュウレイ</t>
    </rPh>
    <phoneticPr fontId="2"/>
  </si>
  <si>
    <t>WD100A</t>
  </si>
  <si>
    <r>
      <t xml:space="preserve">生年月日
</t>
    </r>
    <r>
      <rPr>
        <sz val="6"/>
        <rFont val="BIZ UDゴシック"/>
        <family val="3"/>
        <charset val="128"/>
      </rPr>
      <t>ｙｙｙｙ/ｍｍ/ｄｄ</t>
    </r>
    <rPh sb="0" eb="2">
      <t>セイネン</t>
    </rPh>
    <rPh sb="2" eb="4">
      <t>ガッピ</t>
    </rPh>
    <phoneticPr fontId="2"/>
  </si>
  <si>
    <t>○</t>
  </si>
  <si>
    <t>－</t>
  </si>
  <si>
    <t>横浜市青葉区若草台100-2</t>
    <rPh sb="0" eb="3">
      <t>ヨコハマシ</t>
    </rPh>
    <rPh sb="3" eb="6">
      <t>アオバク</t>
    </rPh>
    <rPh sb="6" eb="8">
      <t>ワカクサ</t>
    </rPh>
    <rPh sb="8" eb="9">
      <t>ダイ</t>
    </rPh>
    <phoneticPr fontId="2"/>
  </si>
  <si>
    <t>チーム０</t>
    <phoneticPr fontId="2"/>
  </si>
  <si>
    <t>090-1234-5678</t>
    <phoneticPr fontId="2"/>
  </si>
  <si>
    <t>書田　例那</t>
    <rPh sb="0" eb="1">
      <t>カ</t>
    </rPh>
    <rPh sb="1" eb="2">
      <t>タ</t>
    </rPh>
    <rPh sb="3" eb="4">
      <t>レイ</t>
    </rPh>
    <rPh sb="4" eb="5">
      <t>ナ</t>
    </rPh>
    <phoneticPr fontId="2"/>
  </si>
  <si>
    <t>：領収書が必要な場合は宛名を記入してください</t>
    <rPh sb="1" eb="4">
      <t>リョウシュウショ</t>
    </rPh>
    <rPh sb="5" eb="7">
      <t>ヒツヨウ</t>
    </rPh>
    <rPh sb="8" eb="10">
      <t>バアイ</t>
    </rPh>
    <rPh sb="11" eb="13">
      <t>アテナ</t>
    </rPh>
    <rPh sb="14" eb="16">
      <t>キニュウ</t>
    </rPh>
    <phoneticPr fontId="2"/>
  </si>
  <si>
    <t>青葉区バドミントン協会登録者以外の方へ</t>
    <rPh sb="0" eb="3">
      <t>アオバク</t>
    </rPh>
    <rPh sb="9" eb="11">
      <t>キョウカイ</t>
    </rPh>
    <rPh sb="11" eb="14">
      <t>トウロクシャ</t>
    </rPh>
    <rPh sb="14" eb="16">
      <t>イガイ</t>
    </rPh>
    <rPh sb="17" eb="18">
      <t>カタ</t>
    </rPh>
    <phoneticPr fontId="2"/>
  </si>
  <si>
    <t>自動表示</t>
    <rPh sb="0" eb="2">
      <t>ジドウ</t>
    </rPh>
    <rPh sb="2" eb="4">
      <t>ヒョウジ</t>
    </rPh>
    <phoneticPr fontId="2"/>
  </si>
  <si>
    <t>申込み締切日：令和7年２月１５日（土）を厳守して下さい。締め切り日前でも先着80組で締め切ります</t>
    <rPh sb="7" eb="8">
      <t>レイ</t>
    </rPh>
    <rPh sb="8" eb="9">
      <t>ワ</t>
    </rPh>
    <rPh sb="17" eb="18">
      <t>ド</t>
    </rPh>
    <rPh sb="28" eb="29">
      <t>シ</t>
    </rPh>
    <rPh sb="30" eb="31">
      <t>キ</t>
    </rPh>
    <rPh sb="32" eb="33">
      <t>ヒ</t>
    </rPh>
    <rPh sb="33" eb="34">
      <t>マエ</t>
    </rPh>
    <rPh sb="36" eb="38">
      <t>センチャク</t>
    </rPh>
    <rPh sb="40" eb="41">
      <t>クミ</t>
    </rPh>
    <rPh sb="42" eb="43">
      <t>シ</t>
    </rPh>
    <rPh sb="44" eb="45">
      <t>キ</t>
    </rPh>
    <phoneticPr fontId="2"/>
  </si>
  <si>
    <t>参加費は1シート目にまとめて記入してください。</t>
    <rPh sb="0" eb="3">
      <t>サンカヒ</t>
    </rPh>
    <rPh sb="8" eb="9">
      <t>メ</t>
    </rPh>
    <rPh sb="14" eb="16">
      <t>キニュウ</t>
    </rPh>
    <phoneticPr fontId="2"/>
  </si>
  <si>
    <t>13組以上の申し込みがある場合は、このシートをコピーしてご記入ください。</t>
    <rPh sb="2" eb="3">
      <t>クミ</t>
    </rPh>
    <rPh sb="3" eb="5">
      <t>イジョウ</t>
    </rPh>
    <rPh sb="6" eb="7">
      <t>モウ</t>
    </rPh>
    <rPh sb="8" eb="9">
      <t>コ</t>
    </rPh>
    <rPh sb="13" eb="15">
      <t>バアイ</t>
    </rPh>
    <rPh sb="29" eb="3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</si>
</sst>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  <font>
      <sz val="8"/>
      <name val="BIZ UDゴシック"/>
      <family val="3"/>
      <charset val="128"/>
    </font>
    <font>
      <sz val="12"/>
      <name val="BIZ UDゴシック"/>
      <family val="3"/>
      <charset val="128"/>
    </font>
    <font>
      <u val="double"/>
      <sz val="1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3" tint="-0.249977111117893"/>
      <name val="BIZ UDゴシック"/>
      <family val="3"/>
      <charset val="128"/>
    </font>
    <font>
      <sz val="9"/>
      <color theme="3" tint="-0.249977111117893"/>
      <name val="BIZ UDゴシック"/>
      <family val="3"/>
      <charset val="128"/>
    </font>
    <font>
      <sz val="10"/>
      <color theme="3" tint="-0.249977111117893"/>
      <name val="BIZ UDゴシック"/>
      <family val="3"/>
      <charset val="128"/>
    </font>
    <font>
      <sz val="12"/>
      <color theme="3" tint="-0.249977111117893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8" fillId="5" borderId="3" xfId="0" applyFont="1" applyFill="1" applyBorder="1" applyProtection="1">
      <alignment vertical="center"/>
      <protection locked="0"/>
    </xf>
    <xf numFmtId="0" fontId="8" fillId="5" borderId="6" xfId="0" applyFont="1" applyFill="1" applyBorder="1" applyProtection="1">
      <alignment vertical="center"/>
      <protection locked="0"/>
    </xf>
    <xf numFmtId="0" fontId="6" fillId="5" borderId="4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8" fillId="5" borderId="7" xfId="0" applyFont="1" applyFill="1" applyBorder="1" applyProtection="1">
      <alignment vertical="center"/>
      <protection locked="0"/>
    </xf>
    <xf numFmtId="0" fontId="8" fillId="5" borderId="8" xfId="0" applyFont="1" applyFill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 applyProtection="1">
      <alignment horizontal="center" vertical="center"/>
      <protection locked="0"/>
    </xf>
    <xf numFmtId="0" fontId="6" fillId="4" borderId="4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8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6" borderId="0" xfId="0" applyFont="1" applyFill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13" fillId="6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49" fontId="4" fillId="0" borderId="0" xfId="0" quotePrefix="1" applyNumberFormat="1" applyFont="1" applyAlignment="1">
      <alignment horizontal="center" vertical="center"/>
    </xf>
    <xf numFmtId="38" fontId="4" fillId="0" borderId="4" xfId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38" fontId="4" fillId="0" borderId="12" xfId="1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8" fillId="8" borderId="1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0" fontId="8" fillId="7" borderId="0" xfId="0" applyFont="1" applyFill="1">
      <alignment vertical="center"/>
    </xf>
    <xf numFmtId="176" fontId="8" fillId="8" borderId="1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24" fillId="8" borderId="1" xfId="0" applyNumberFormat="1" applyFont="1" applyFill="1" applyBorder="1" applyAlignment="1">
      <alignment horizontal="center" vertical="center"/>
    </xf>
    <xf numFmtId="176" fontId="24" fillId="8" borderId="11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4" fillId="6" borderId="3" xfId="0" applyFont="1" applyFill="1" applyBorder="1">
      <alignment vertical="center"/>
    </xf>
    <xf numFmtId="0" fontId="6" fillId="6" borderId="3" xfId="0" applyFont="1" applyFill="1" applyBorder="1">
      <alignment vertical="center"/>
    </xf>
    <xf numFmtId="0" fontId="16" fillId="0" borderId="0" xfId="2" applyFont="1" applyFill="1" applyProtection="1">
      <alignment vertical="center"/>
    </xf>
    <xf numFmtId="0" fontId="19" fillId="6" borderId="0" xfId="0" applyFont="1" applyFill="1">
      <alignment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Protection="1">
      <alignment vertical="center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vertical="center" shrinkToFit="1"/>
      <protection locked="0"/>
    </xf>
    <xf numFmtId="0" fontId="8" fillId="4" borderId="14" xfId="0" applyFont="1" applyFill="1" applyBorder="1" applyAlignment="1" applyProtection="1">
      <alignment vertical="center" shrinkToFit="1"/>
      <protection locked="0"/>
    </xf>
    <xf numFmtId="0" fontId="8" fillId="4" borderId="15" xfId="0" applyFont="1" applyFill="1" applyBorder="1" applyAlignment="1" applyProtection="1">
      <alignment vertical="center" shrinkToFit="1"/>
      <protection locked="0"/>
    </xf>
    <xf numFmtId="0" fontId="24" fillId="4" borderId="13" xfId="0" applyFont="1" applyFill="1" applyBorder="1" applyAlignment="1">
      <alignment vertical="center" shrinkToFit="1"/>
    </xf>
    <xf numFmtId="0" fontId="24" fillId="4" borderId="14" xfId="0" applyFont="1" applyFill="1" applyBorder="1" applyAlignment="1">
      <alignment vertical="center" shrinkToFit="1"/>
    </xf>
    <xf numFmtId="0" fontId="24" fillId="4" borderId="15" xfId="0" applyFont="1" applyFill="1" applyBorder="1" applyAlignment="1">
      <alignment vertical="center" shrinkToFit="1"/>
    </xf>
    <xf numFmtId="14" fontId="8" fillId="3" borderId="1" xfId="0" applyNumberFormat="1" applyFont="1" applyFill="1" applyBorder="1" applyAlignment="1" applyProtection="1">
      <alignment horizontal="center" vertical="center"/>
      <protection locked="0"/>
    </xf>
    <xf numFmtId="14" fontId="8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4" fontId="24" fillId="3" borderId="2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2" fillId="3" borderId="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176" fontId="24" fillId="8" borderId="22" xfId="0" applyNumberFormat="1" applyFont="1" applyFill="1" applyBorder="1" applyAlignment="1">
      <alignment horizontal="center" vertical="center"/>
    </xf>
    <xf numFmtId="176" fontId="24" fillId="8" borderId="23" xfId="0" applyNumberFormat="1" applyFont="1" applyFill="1" applyBorder="1" applyAlignment="1">
      <alignment horizontal="center" vertical="center"/>
    </xf>
    <xf numFmtId="176" fontId="8" fillId="8" borderId="22" xfId="0" applyNumberFormat="1" applyFont="1" applyFill="1" applyBorder="1" applyAlignment="1">
      <alignment horizontal="center" vertical="center"/>
    </xf>
    <xf numFmtId="176" fontId="8" fillId="8" borderId="23" xfId="0" applyNumberFormat="1" applyFont="1" applyFill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-aoba-badokyo@aoba-bad.sakura.ne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-aoba-badokyo@aoba-bad.sakura.ne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showGridLines="0" showZeros="0" tabSelected="1" workbookViewId="0">
      <selection activeCell="N7" sqref="N7"/>
    </sheetView>
  </sheetViews>
  <sheetFormatPr defaultColWidth="9" defaultRowHeight="13.5"/>
  <cols>
    <col min="1" max="1" width="4.125" style="4" customWidth="1"/>
    <col min="2" max="2" width="7.625" style="4" customWidth="1"/>
    <col min="3" max="3" width="5.625" style="4" customWidth="1"/>
    <col min="4" max="4" width="4.375" style="4" customWidth="1"/>
    <col min="5" max="5" width="3.625" style="4" customWidth="1"/>
    <col min="6" max="6" width="1.625" style="4" customWidth="1"/>
    <col min="7" max="7" width="4.375" style="4" customWidth="1"/>
    <col min="8" max="8" width="3.5" style="4" customWidth="1"/>
    <col min="9" max="9" width="10.125" style="4" customWidth="1"/>
    <col min="10" max="10" width="5.875" style="4" customWidth="1"/>
    <col min="11" max="11" width="3.375" style="4" customWidth="1"/>
    <col min="12" max="12" width="5.5" style="4" customWidth="1"/>
    <col min="13" max="13" width="6.625" style="4" customWidth="1"/>
    <col min="14" max="14" width="14.625" style="4" customWidth="1"/>
    <col min="15" max="15" width="12.5" style="4" customWidth="1"/>
    <col min="16" max="16" width="2.625" style="4" customWidth="1"/>
    <col min="17" max="18" width="9" style="4"/>
    <col min="19" max="19" width="12.375" style="4" customWidth="1"/>
    <col min="20" max="16384" width="9" style="4"/>
  </cols>
  <sheetData>
    <row r="1" spans="1:20" s="1" customFormat="1" ht="20.100000000000001" customHeight="1">
      <c r="B1" s="2"/>
      <c r="C1" s="3"/>
      <c r="D1" s="3"/>
      <c r="E1" s="3" t="s">
        <v>30</v>
      </c>
      <c r="F1" s="3"/>
      <c r="G1" s="3"/>
      <c r="H1" s="3"/>
      <c r="I1" s="3"/>
      <c r="J1" s="3"/>
      <c r="K1" s="3"/>
      <c r="L1" s="3"/>
      <c r="M1" s="3"/>
      <c r="N1" s="3"/>
    </row>
    <row r="2" spans="1:20">
      <c r="O2" s="5" t="s">
        <v>31</v>
      </c>
    </row>
    <row r="3" spans="1:20">
      <c r="Q3" s="131" t="s">
        <v>11</v>
      </c>
      <c r="R3" s="131"/>
    </row>
    <row r="4" spans="1:20" ht="15" customHeight="1">
      <c r="A4" s="63" t="s">
        <v>13</v>
      </c>
      <c r="B4" s="64"/>
      <c r="C4" s="65"/>
      <c r="D4" s="69"/>
      <c r="E4" s="70"/>
      <c r="F4" s="70"/>
      <c r="G4" s="70"/>
      <c r="H4" s="70"/>
      <c r="I4" s="70"/>
      <c r="J4" s="61"/>
      <c r="K4" s="73"/>
      <c r="L4" s="74"/>
      <c r="M4" s="74"/>
      <c r="N4" s="74"/>
      <c r="O4" s="75"/>
      <c r="Q4" s="131"/>
      <c r="R4" s="131"/>
    </row>
    <row r="5" spans="1:20" ht="15" customHeight="1">
      <c r="A5" s="66"/>
      <c r="B5" s="67"/>
      <c r="C5" s="68"/>
      <c r="D5" s="71"/>
      <c r="E5" s="72"/>
      <c r="F5" s="72"/>
      <c r="G5" s="72"/>
      <c r="H5" s="72"/>
      <c r="I5" s="72"/>
      <c r="J5" s="60"/>
      <c r="K5" s="76"/>
      <c r="L5" s="77"/>
      <c r="M5" s="77"/>
      <c r="N5" s="77"/>
      <c r="O5" s="78"/>
      <c r="Q5" s="6" t="s">
        <v>9</v>
      </c>
    </row>
    <row r="6" spans="1:20" ht="15" customHeight="1">
      <c r="A6" s="63" t="s">
        <v>14</v>
      </c>
      <c r="B6" s="64"/>
      <c r="C6" s="65"/>
      <c r="D6" s="69"/>
      <c r="E6" s="70"/>
      <c r="F6" s="70"/>
      <c r="G6" s="70"/>
      <c r="H6" s="70"/>
      <c r="I6" s="70"/>
      <c r="J6" s="61"/>
      <c r="K6" s="7" t="s">
        <v>16</v>
      </c>
      <c r="L6" s="8"/>
      <c r="M6" s="8"/>
      <c r="N6" s="9"/>
      <c r="O6" s="10"/>
      <c r="Q6" s="11"/>
      <c r="R6" s="4" t="s">
        <v>45</v>
      </c>
    </row>
    <row r="7" spans="1:20" ht="15" customHeight="1">
      <c r="A7" s="66"/>
      <c r="B7" s="67"/>
      <c r="C7" s="68"/>
      <c r="D7" s="71"/>
      <c r="E7" s="72"/>
      <c r="F7" s="72"/>
      <c r="G7" s="72"/>
      <c r="H7" s="72"/>
      <c r="I7" s="72"/>
      <c r="J7" s="60"/>
      <c r="K7" s="12" t="s">
        <v>17</v>
      </c>
      <c r="L7" s="13"/>
      <c r="M7" s="13"/>
      <c r="N7" s="14"/>
      <c r="O7" s="15"/>
    </row>
    <row r="8" spans="1:20" ht="15" customHeight="1">
      <c r="A8" s="63" t="s">
        <v>15</v>
      </c>
      <c r="B8" s="64"/>
      <c r="C8" s="65"/>
      <c r="D8" s="16" t="s">
        <v>5</v>
      </c>
      <c r="E8" s="17"/>
      <c r="F8" s="18" t="s">
        <v>6</v>
      </c>
      <c r="G8" s="17"/>
      <c r="H8" s="108"/>
      <c r="I8" s="108"/>
      <c r="J8" s="108"/>
      <c r="K8" s="108"/>
      <c r="L8" s="108"/>
      <c r="M8" s="108"/>
      <c r="N8" s="108"/>
      <c r="O8" s="109"/>
      <c r="Q8" s="19"/>
      <c r="R8" s="4" t="s">
        <v>46</v>
      </c>
    </row>
    <row r="9" spans="1:20" ht="15" customHeight="1">
      <c r="A9" s="66"/>
      <c r="B9" s="67"/>
      <c r="C9" s="68"/>
      <c r="D9" s="112"/>
      <c r="E9" s="113"/>
      <c r="F9" s="113"/>
      <c r="G9" s="113"/>
      <c r="H9" s="110"/>
      <c r="I9" s="110"/>
      <c r="J9" s="110"/>
      <c r="K9" s="110"/>
      <c r="L9" s="110"/>
      <c r="M9" s="110"/>
      <c r="N9" s="110"/>
      <c r="O9" s="111"/>
    </row>
    <row r="10" spans="1:20" ht="15.95" customHeight="1">
      <c r="A10" s="20"/>
      <c r="B10" s="114" t="s">
        <v>1</v>
      </c>
      <c r="C10" s="21" t="s">
        <v>0</v>
      </c>
      <c r="D10" s="116" t="s">
        <v>27</v>
      </c>
      <c r="E10" s="116"/>
      <c r="F10" s="116"/>
      <c r="G10" s="116"/>
      <c r="H10" s="116"/>
      <c r="I10" s="117" t="s">
        <v>53</v>
      </c>
      <c r="J10" s="22" t="s">
        <v>47</v>
      </c>
      <c r="K10" s="119" t="s">
        <v>10</v>
      </c>
      <c r="L10" s="126" t="s">
        <v>32</v>
      </c>
      <c r="M10" s="126"/>
      <c r="N10" s="126"/>
      <c r="O10" s="121" t="s">
        <v>8</v>
      </c>
      <c r="Q10" s="23" t="s">
        <v>12</v>
      </c>
      <c r="R10" s="24"/>
      <c r="S10" s="25"/>
      <c r="T10" s="25"/>
    </row>
    <row r="11" spans="1:20" ht="15.95" customHeight="1">
      <c r="A11" s="26"/>
      <c r="B11" s="115"/>
      <c r="C11" s="27" t="s">
        <v>7</v>
      </c>
      <c r="D11" s="123" t="s">
        <v>28</v>
      </c>
      <c r="E11" s="124"/>
      <c r="F11" s="124"/>
      <c r="G11" s="124"/>
      <c r="H11" s="125"/>
      <c r="I11" s="118"/>
      <c r="J11" s="50" t="s">
        <v>62</v>
      </c>
      <c r="K11" s="120"/>
      <c r="L11" s="127" t="s">
        <v>33</v>
      </c>
      <c r="M11" s="128"/>
      <c r="N11" s="129"/>
      <c r="O11" s="122"/>
      <c r="Q11" s="23" t="s">
        <v>19</v>
      </c>
      <c r="R11" s="24"/>
      <c r="S11" s="24"/>
      <c r="T11" s="25"/>
    </row>
    <row r="12" spans="1:20" ht="15.95" customHeight="1">
      <c r="A12" s="102" t="s">
        <v>51</v>
      </c>
      <c r="B12" s="105" t="s">
        <v>52</v>
      </c>
      <c r="C12" s="105">
        <v>1</v>
      </c>
      <c r="D12" s="80" t="s">
        <v>49</v>
      </c>
      <c r="E12" s="80"/>
      <c r="F12" s="80"/>
      <c r="G12" s="80"/>
      <c r="H12" s="80"/>
      <c r="I12" s="100">
        <v>29316</v>
      </c>
      <c r="J12" s="48">
        <f>IF(I12&lt;&gt;"",DATEDIF(I12,DATEVALUE("2025/3/8"),"Y"),"")</f>
        <v>44</v>
      </c>
      <c r="K12" s="100" t="s">
        <v>55</v>
      </c>
      <c r="L12" s="87" t="s">
        <v>56</v>
      </c>
      <c r="M12" s="88"/>
      <c r="N12" s="89"/>
      <c r="O12" s="98" t="s">
        <v>58</v>
      </c>
      <c r="Q12" s="4" t="s">
        <v>18</v>
      </c>
    </row>
    <row r="13" spans="1:20" ht="15.95" customHeight="1">
      <c r="A13" s="103"/>
      <c r="B13" s="106"/>
      <c r="C13" s="106"/>
      <c r="D13" s="81" t="s">
        <v>48</v>
      </c>
      <c r="E13" s="81"/>
      <c r="F13" s="81"/>
      <c r="G13" s="81"/>
      <c r="H13" s="81"/>
      <c r="I13" s="101"/>
      <c r="J13" s="132">
        <f>J12+J15</f>
        <v>102</v>
      </c>
      <c r="K13" s="101"/>
      <c r="L13" s="87" t="s">
        <v>57</v>
      </c>
      <c r="M13" s="88"/>
      <c r="N13" s="89"/>
      <c r="O13" s="99"/>
    </row>
    <row r="14" spans="1:20" ht="15.95" customHeight="1">
      <c r="A14" s="103"/>
      <c r="B14" s="106"/>
      <c r="C14" s="106"/>
      <c r="D14" s="80" t="s">
        <v>50</v>
      </c>
      <c r="E14" s="80"/>
      <c r="F14" s="80"/>
      <c r="G14" s="80"/>
      <c r="H14" s="80"/>
      <c r="I14" s="100">
        <v>24369</v>
      </c>
      <c r="J14" s="133"/>
      <c r="K14" s="100" t="s">
        <v>54</v>
      </c>
      <c r="L14" s="87"/>
      <c r="M14" s="88"/>
      <c r="N14" s="89"/>
      <c r="O14" s="98"/>
      <c r="Q14" s="4" t="s">
        <v>25</v>
      </c>
    </row>
    <row r="15" spans="1:20" ht="15.95" customHeight="1">
      <c r="A15" s="104"/>
      <c r="B15" s="107"/>
      <c r="C15" s="107"/>
      <c r="D15" s="81" t="s">
        <v>59</v>
      </c>
      <c r="E15" s="81"/>
      <c r="F15" s="81"/>
      <c r="G15" s="81"/>
      <c r="H15" s="81"/>
      <c r="I15" s="101"/>
      <c r="J15" s="49">
        <f>IF(I14&lt;&gt;"",DATEDIF(I14,DATEVALUE("2025/3/8"),"Y"),"")</f>
        <v>58</v>
      </c>
      <c r="K15" s="101"/>
      <c r="L15" s="87"/>
      <c r="M15" s="88"/>
      <c r="N15" s="89"/>
      <c r="O15" s="99"/>
    </row>
    <row r="16" spans="1:20" ht="15.95" customHeight="1">
      <c r="A16" s="73">
        <v>1</v>
      </c>
      <c r="B16" s="95"/>
      <c r="C16" s="95"/>
      <c r="D16" s="82"/>
      <c r="E16" s="82"/>
      <c r="F16" s="82"/>
      <c r="G16" s="82"/>
      <c r="H16" s="82"/>
      <c r="I16" s="90"/>
      <c r="J16" s="42" t="str">
        <f>IF(I16&lt;&gt;"",DATEDIF(I16,DATEVALUE("2025/3/8"),"Y"),"")</f>
        <v/>
      </c>
      <c r="K16" s="90"/>
      <c r="L16" s="84"/>
      <c r="M16" s="85"/>
      <c r="N16" s="86"/>
      <c r="O16" s="92"/>
      <c r="Q16" s="28" t="s">
        <v>61</v>
      </c>
      <c r="R16" s="25"/>
      <c r="S16" s="25"/>
      <c r="T16" s="25"/>
    </row>
    <row r="17" spans="1:17" ht="15.95" customHeight="1">
      <c r="A17" s="94"/>
      <c r="B17" s="96"/>
      <c r="C17" s="96"/>
      <c r="D17" s="83"/>
      <c r="E17" s="83"/>
      <c r="F17" s="83"/>
      <c r="G17" s="83"/>
      <c r="H17" s="83"/>
      <c r="I17" s="91"/>
      <c r="J17" s="134" t="str">
        <f>IF(I16="","",J16+J19)</f>
        <v/>
      </c>
      <c r="K17" s="91"/>
      <c r="L17" s="84"/>
      <c r="M17" s="85"/>
      <c r="N17" s="86"/>
      <c r="O17" s="93"/>
      <c r="Q17" s="29" t="s">
        <v>44</v>
      </c>
    </row>
    <row r="18" spans="1:17" ht="15.95" customHeight="1">
      <c r="A18" s="94"/>
      <c r="B18" s="96"/>
      <c r="C18" s="96"/>
      <c r="D18" s="82"/>
      <c r="E18" s="82"/>
      <c r="F18" s="82"/>
      <c r="G18" s="82"/>
      <c r="H18" s="82"/>
      <c r="I18" s="90"/>
      <c r="J18" s="135"/>
      <c r="K18" s="90"/>
      <c r="L18" s="84"/>
      <c r="M18" s="85"/>
      <c r="N18" s="86"/>
      <c r="O18" s="92"/>
      <c r="Q18" s="30" t="s">
        <v>26</v>
      </c>
    </row>
    <row r="19" spans="1:17" ht="15.95" customHeight="1">
      <c r="A19" s="76"/>
      <c r="B19" s="97"/>
      <c r="C19" s="97"/>
      <c r="D19" s="83"/>
      <c r="E19" s="83"/>
      <c r="F19" s="83"/>
      <c r="G19" s="83"/>
      <c r="H19" s="83"/>
      <c r="I19" s="91"/>
      <c r="J19" s="43" t="str">
        <f>IF(I18&lt;&gt;"",DATEDIF(I18,DATEVALUE("2025/3/8"),"Y"),"")</f>
        <v/>
      </c>
      <c r="K19" s="91"/>
      <c r="L19" s="84"/>
      <c r="M19" s="85"/>
      <c r="N19" s="86"/>
      <c r="O19" s="93"/>
    </row>
    <row r="20" spans="1:17" ht="15.95" customHeight="1">
      <c r="A20" s="73">
        <v>2</v>
      </c>
      <c r="B20" s="95"/>
      <c r="C20" s="95"/>
      <c r="D20" s="82"/>
      <c r="E20" s="82"/>
      <c r="F20" s="82"/>
      <c r="G20" s="82"/>
      <c r="H20" s="82"/>
      <c r="I20" s="90"/>
      <c r="J20" s="42" t="str">
        <f t="shared" ref="J20" si="0">IF(I20&lt;&gt;"",DATEDIF(I20,DATEVALUE("2025/3/8"),"Y"),"")</f>
        <v/>
      </c>
      <c r="K20" s="90"/>
      <c r="L20" s="84"/>
      <c r="M20" s="85"/>
      <c r="N20" s="86"/>
      <c r="O20" s="92"/>
    </row>
    <row r="21" spans="1:17" ht="15.95" customHeight="1">
      <c r="A21" s="94"/>
      <c r="B21" s="96"/>
      <c r="C21" s="96"/>
      <c r="D21" s="83"/>
      <c r="E21" s="83"/>
      <c r="F21" s="83"/>
      <c r="G21" s="83"/>
      <c r="H21" s="83"/>
      <c r="I21" s="91"/>
      <c r="J21" s="134" t="str">
        <f t="shared" ref="J21" si="1">IF(I20="","",J20+J23)</f>
        <v/>
      </c>
      <c r="K21" s="91"/>
      <c r="L21" s="84"/>
      <c r="M21" s="85"/>
      <c r="N21" s="86"/>
      <c r="O21" s="93"/>
    </row>
    <row r="22" spans="1:17" ht="15.95" customHeight="1">
      <c r="A22" s="94"/>
      <c r="B22" s="96"/>
      <c r="C22" s="96"/>
      <c r="D22" s="82"/>
      <c r="E22" s="82"/>
      <c r="F22" s="82"/>
      <c r="G22" s="82"/>
      <c r="H22" s="82"/>
      <c r="I22" s="90"/>
      <c r="J22" s="135"/>
      <c r="K22" s="90"/>
      <c r="L22" s="84"/>
      <c r="M22" s="85"/>
      <c r="N22" s="86"/>
      <c r="O22" s="92"/>
    </row>
    <row r="23" spans="1:17" ht="15.95" customHeight="1">
      <c r="A23" s="76"/>
      <c r="B23" s="97"/>
      <c r="C23" s="97"/>
      <c r="D23" s="83"/>
      <c r="E23" s="83"/>
      <c r="F23" s="83"/>
      <c r="G23" s="83"/>
      <c r="H23" s="83"/>
      <c r="I23" s="91"/>
      <c r="J23" s="43" t="str">
        <f t="shared" ref="J23" si="2">IF(I22&lt;&gt;"",DATEDIF(I22,DATEVALUE("2025/3/8"),"Y"),"")</f>
        <v/>
      </c>
      <c r="K23" s="91"/>
      <c r="L23" s="84"/>
      <c r="M23" s="85"/>
      <c r="N23" s="86"/>
      <c r="O23" s="93"/>
    </row>
    <row r="24" spans="1:17" ht="15.95" customHeight="1">
      <c r="A24" s="73">
        <v>3</v>
      </c>
      <c r="B24" s="95"/>
      <c r="C24" s="95"/>
      <c r="D24" s="82"/>
      <c r="E24" s="82"/>
      <c r="F24" s="82"/>
      <c r="G24" s="82"/>
      <c r="H24" s="82"/>
      <c r="I24" s="90"/>
      <c r="J24" s="42" t="str">
        <f t="shared" ref="J24" si="3">IF(I24&lt;&gt;"",DATEDIF(I24,DATEVALUE("2025/3/8"),"Y"),"")</f>
        <v/>
      </c>
      <c r="K24" s="90"/>
      <c r="L24" s="84"/>
      <c r="M24" s="85"/>
      <c r="N24" s="86"/>
      <c r="O24" s="92"/>
    </row>
    <row r="25" spans="1:17" ht="15.95" customHeight="1">
      <c r="A25" s="94"/>
      <c r="B25" s="96"/>
      <c r="C25" s="96"/>
      <c r="D25" s="83"/>
      <c r="E25" s="83"/>
      <c r="F25" s="83"/>
      <c r="G25" s="83"/>
      <c r="H25" s="83"/>
      <c r="I25" s="91"/>
      <c r="J25" s="134" t="str">
        <f t="shared" ref="J25" si="4">IF(I24="","",J24+J27)</f>
        <v/>
      </c>
      <c r="K25" s="91"/>
      <c r="L25" s="84"/>
      <c r="M25" s="85"/>
      <c r="N25" s="86"/>
      <c r="O25" s="93"/>
    </row>
    <row r="26" spans="1:17" ht="15.95" customHeight="1">
      <c r="A26" s="94"/>
      <c r="B26" s="96"/>
      <c r="C26" s="96"/>
      <c r="D26" s="82"/>
      <c r="E26" s="82"/>
      <c r="F26" s="82"/>
      <c r="G26" s="82"/>
      <c r="H26" s="82"/>
      <c r="I26" s="90"/>
      <c r="J26" s="135"/>
      <c r="K26" s="90"/>
      <c r="L26" s="84"/>
      <c r="M26" s="85"/>
      <c r="N26" s="86"/>
      <c r="O26" s="92"/>
    </row>
    <row r="27" spans="1:17" ht="15.95" customHeight="1">
      <c r="A27" s="76"/>
      <c r="B27" s="97"/>
      <c r="C27" s="97"/>
      <c r="D27" s="83"/>
      <c r="E27" s="83"/>
      <c r="F27" s="83"/>
      <c r="G27" s="83"/>
      <c r="H27" s="83"/>
      <c r="I27" s="91"/>
      <c r="J27" s="43" t="str">
        <f t="shared" ref="J27" si="5">IF(I26&lt;&gt;"",DATEDIF(I26,DATEVALUE("2025/3/8"),"Y"),"")</f>
        <v/>
      </c>
      <c r="K27" s="91"/>
      <c r="L27" s="84"/>
      <c r="M27" s="85"/>
      <c r="N27" s="86"/>
      <c r="O27" s="93"/>
    </row>
    <row r="28" spans="1:17" ht="15.95" customHeight="1">
      <c r="A28" s="73">
        <v>4</v>
      </c>
      <c r="B28" s="95"/>
      <c r="C28" s="95"/>
      <c r="D28" s="82"/>
      <c r="E28" s="82"/>
      <c r="F28" s="82"/>
      <c r="G28" s="82"/>
      <c r="H28" s="82"/>
      <c r="I28" s="90"/>
      <c r="J28" s="42" t="str">
        <f t="shared" ref="J28" si="6">IF(I28&lt;&gt;"",DATEDIF(I28,DATEVALUE("2025/3/8"),"Y"),"")</f>
        <v/>
      </c>
      <c r="K28" s="90"/>
      <c r="L28" s="84"/>
      <c r="M28" s="85"/>
      <c r="N28" s="86"/>
      <c r="O28" s="92"/>
    </row>
    <row r="29" spans="1:17" ht="15.95" customHeight="1">
      <c r="A29" s="94"/>
      <c r="B29" s="96"/>
      <c r="C29" s="96"/>
      <c r="D29" s="83"/>
      <c r="E29" s="83"/>
      <c r="F29" s="83"/>
      <c r="G29" s="83"/>
      <c r="H29" s="83"/>
      <c r="I29" s="91"/>
      <c r="J29" s="134" t="str">
        <f t="shared" ref="J29" si="7">IF(I28="","",J28+J31)</f>
        <v/>
      </c>
      <c r="K29" s="91"/>
      <c r="L29" s="84"/>
      <c r="M29" s="85"/>
      <c r="N29" s="86"/>
      <c r="O29" s="93"/>
    </row>
    <row r="30" spans="1:17" ht="15.95" customHeight="1">
      <c r="A30" s="94"/>
      <c r="B30" s="96"/>
      <c r="C30" s="96"/>
      <c r="D30" s="82"/>
      <c r="E30" s="82"/>
      <c r="F30" s="82"/>
      <c r="G30" s="82"/>
      <c r="H30" s="82"/>
      <c r="I30" s="90"/>
      <c r="J30" s="135"/>
      <c r="K30" s="90"/>
      <c r="L30" s="84"/>
      <c r="M30" s="85"/>
      <c r="N30" s="86"/>
      <c r="O30" s="92"/>
    </row>
    <row r="31" spans="1:17" ht="15.95" customHeight="1">
      <c r="A31" s="76"/>
      <c r="B31" s="97"/>
      <c r="C31" s="97"/>
      <c r="D31" s="83"/>
      <c r="E31" s="83"/>
      <c r="F31" s="83"/>
      <c r="G31" s="83"/>
      <c r="H31" s="83"/>
      <c r="I31" s="91"/>
      <c r="J31" s="43" t="str">
        <f t="shared" ref="J31" si="8">IF(I30&lt;&gt;"",DATEDIF(I30,DATEVALUE("2025/3/8"),"Y"),"")</f>
        <v/>
      </c>
      <c r="K31" s="91"/>
      <c r="L31" s="84"/>
      <c r="M31" s="85"/>
      <c r="N31" s="86"/>
      <c r="O31" s="93"/>
    </row>
    <row r="32" spans="1:17" ht="15.95" customHeight="1">
      <c r="A32" s="73">
        <v>5</v>
      </c>
      <c r="B32" s="95"/>
      <c r="C32" s="95"/>
      <c r="D32" s="82"/>
      <c r="E32" s="82"/>
      <c r="F32" s="82"/>
      <c r="G32" s="82"/>
      <c r="H32" s="82"/>
      <c r="I32" s="90"/>
      <c r="J32" s="42" t="str">
        <f t="shared" ref="J32" si="9">IF(I32&lt;&gt;"",DATEDIF(I32,DATEVALUE("2025/3/8"),"Y"),"")</f>
        <v/>
      </c>
      <c r="K32" s="90"/>
      <c r="L32" s="84"/>
      <c r="M32" s="85"/>
      <c r="N32" s="86"/>
      <c r="O32" s="92"/>
    </row>
    <row r="33" spans="1:35" ht="15.95" customHeight="1">
      <c r="A33" s="94"/>
      <c r="B33" s="96"/>
      <c r="C33" s="96"/>
      <c r="D33" s="83"/>
      <c r="E33" s="83"/>
      <c r="F33" s="83"/>
      <c r="G33" s="83"/>
      <c r="H33" s="83"/>
      <c r="I33" s="91"/>
      <c r="J33" s="134" t="str">
        <f t="shared" ref="J33" si="10">IF(I32="","",J32+J35)</f>
        <v/>
      </c>
      <c r="K33" s="91"/>
      <c r="L33" s="84"/>
      <c r="M33" s="85"/>
      <c r="N33" s="86"/>
      <c r="O33" s="93"/>
    </row>
    <row r="34" spans="1:35" ht="15.95" customHeight="1">
      <c r="A34" s="94"/>
      <c r="B34" s="96"/>
      <c r="C34" s="96"/>
      <c r="D34" s="82"/>
      <c r="E34" s="82"/>
      <c r="F34" s="82"/>
      <c r="G34" s="82"/>
      <c r="H34" s="82"/>
      <c r="I34" s="90"/>
      <c r="J34" s="135"/>
      <c r="K34" s="90"/>
      <c r="L34" s="84"/>
      <c r="M34" s="85"/>
      <c r="N34" s="86"/>
      <c r="O34" s="92"/>
    </row>
    <row r="35" spans="1:35" ht="15.95" customHeight="1">
      <c r="A35" s="76"/>
      <c r="B35" s="97"/>
      <c r="C35" s="97"/>
      <c r="D35" s="83"/>
      <c r="E35" s="83"/>
      <c r="F35" s="83"/>
      <c r="G35" s="83"/>
      <c r="H35" s="83"/>
      <c r="I35" s="91"/>
      <c r="J35" s="43" t="str">
        <f t="shared" ref="J35" si="11">IF(I34&lt;&gt;"",DATEDIF(I34,DATEVALUE("2025/3/8"),"Y"),"")</f>
        <v/>
      </c>
      <c r="K35" s="91"/>
      <c r="L35" s="84"/>
      <c r="M35" s="85"/>
      <c r="N35" s="86"/>
      <c r="O35" s="93"/>
    </row>
    <row r="36" spans="1:35" ht="15.95" customHeight="1">
      <c r="A36" s="73">
        <v>6</v>
      </c>
      <c r="B36" s="95"/>
      <c r="C36" s="95"/>
      <c r="D36" s="82"/>
      <c r="E36" s="82"/>
      <c r="F36" s="82"/>
      <c r="G36" s="82"/>
      <c r="H36" s="82"/>
      <c r="I36" s="90"/>
      <c r="J36" s="42" t="str">
        <f t="shared" ref="J36" si="12">IF(I36&lt;&gt;"",DATEDIF(I36,DATEVALUE("2025/3/8"),"Y"),"")</f>
        <v/>
      </c>
      <c r="K36" s="90"/>
      <c r="L36" s="84"/>
      <c r="M36" s="85"/>
      <c r="N36" s="86"/>
      <c r="O36" s="92"/>
    </row>
    <row r="37" spans="1:35" ht="15.95" customHeight="1">
      <c r="A37" s="94"/>
      <c r="B37" s="96"/>
      <c r="C37" s="96"/>
      <c r="D37" s="83"/>
      <c r="E37" s="83"/>
      <c r="F37" s="83"/>
      <c r="G37" s="83"/>
      <c r="H37" s="83"/>
      <c r="I37" s="91"/>
      <c r="J37" s="134" t="str">
        <f t="shared" ref="J37" si="13">IF(I36="","",J36+J39)</f>
        <v/>
      </c>
      <c r="K37" s="91"/>
      <c r="L37" s="84"/>
      <c r="M37" s="85"/>
      <c r="N37" s="86"/>
      <c r="O37" s="93"/>
    </row>
    <row r="38" spans="1:35" ht="15.95" customHeight="1">
      <c r="A38" s="94"/>
      <c r="B38" s="96"/>
      <c r="C38" s="96"/>
      <c r="D38" s="82"/>
      <c r="E38" s="82"/>
      <c r="F38" s="82"/>
      <c r="G38" s="82"/>
      <c r="H38" s="82"/>
      <c r="I38" s="90"/>
      <c r="J38" s="135"/>
      <c r="K38" s="90"/>
      <c r="L38" s="84"/>
      <c r="M38" s="85"/>
      <c r="N38" s="86"/>
      <c r="O38" s="92"/>
    </row>
    <row r="39" spans="1:35" ht="15.95" customHeight="1">
      <c r="A39" s="76"/>
      <c r="B39" s="97"/>
      <c r="C39" s="97"/>
      <c r="D39" s="83"/>
      <c r="E39" s="83"/>
      <c r="F39" s="83"/>
      <c r="G39" s="83"/>
      <c r="H39" s="83"/>
      <c r="I39" s="91"/>
      <c r="J39" s="46" t="str">
        <f t="shared" ref="J39" si="14">IF(I38&lt;&gt;"",DATEDIF(I38,DATEVALUE("2025/3/8"),"Y"),"")</f>
        <v/>
      </c>
      <c r="K39" s="91"/>
      <c r="L39" s="84"/>
      <c r="M39" s="85"/>
      <c r="N39" s="86"/>
      <c r="O39" s="93"/>
    </row>
    <row r="40" spans="1:35" ht="14.25" thickBot="1"/>
    <row r="41" spans="1:35" ht="24.75" customHeight="1" thickBot="1">
      <c r="B41" s="31" t="s">
        <v>2</v>
      </c>
      <c r="C41" s="79" t="s">
        <v>29</v>
      </c>
      <c r="D41" s="79"/>
      <c r="E41" s="32" t="s">
        <v>3</v>
      </c>
      <c r="F41" s="33"/>
      <c r="G41" s="34"/>
      <c r="H41" s="35" t="s">
        <v>22</v>
      </c>
      <c r="I41" s="36">
        <f>C41*G41</f>
        <v>0</v>
      </c>
      <c r="J41" s="38" t="s">
        <v>20</v>
      </c>
      <c r="K41" s="37"/>
      <c r="M41" s="37" t="s">
        <v>21</v>
      </c>
      <c r="N41" s="39">
        <f>I41+I42</f>
        <v>0</v>
      </c>
      <c r="O41" s="1" t="s">
        <v>20</v>
      </c>
    </row>
    <row r="42" spans="1:35" ht="24.75" customHeight="1" thickBot="1">
      <c r="B42" s="1"/>
      <c r="C42" s="79" t="s">
        <v>24</v>
      </c>
      <c r="D42" s="79"/>
      <c r="E42" s="32" t="s">
        <v>3</v>
      </c>
      <c r="G42" s="34"/>
      <c r="H42" s="35" t="s">
        <v>23</v>
      </c>
      <c r="I42" s="36">
        <f>C42*G42</f>
        <v>0</v>
      </c>
      <c r="J42" s="38" t="s">
        <v>20</v>
      </c>
      <c r="K42" s="37"/>
      <c r="N42" s="136"/>
      <c r="O42" s="136"/>
      <c r="P42" s="47" t="s">
        <v>60</v>
      </c>
    </row>
    <row r="43" spans="1:35" ht="6.75" customHeight="1">
      <c r="C43" s="32"/>
      <c r="D43" s="32"/>
      <c r="E43" s="32"/>
      <c r="G43" s="37"/>
      <c r="H43" s="35"/>
      <c r="I43" s="37"/>
      <c r="J43" s="37"/>
      <c r="K43" s="37"/>
      <c r="L43" s="38"/>
      <c r="M43" s="37"/>
      <c r="N43" s="37"/>
      <c r="O43" s="1"/>
    </row>
    <row r="44" spans="1:35" ht="18" customHeight="1">
      <c r="B44" s="137" t="s">
        <v>4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pans="1:35" s="44" customFormat="1" ht="8.25" customHeight="1">
      <c r="B45" s="45"/>
    </row>
    <row r="46" spans="1:35" ht="18" customHeight="1">
      <c r="B46" s="51" t="s">
        <v>63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25"/>
      <c r="O46" s="25"/>
    </row>
    <row r="47" spans="1:35" ht="18" customHeight="1">
      <c r="B47" s="6" t="s">
        <v>34</v>
      </c>
      <c r="H47" s="53" t="s">
        <v>35</v>
      </c>
      <c r="I47" s="53"/>
      <c r="J47" s="5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1"/>
    </row>
    <row r="48" spans="1:35" ht="18" customHeight="1">
      <c r="B48" s="4" t="s">
        <v>36</v>
      </c>
      <c r="C48" s="6" t="s">
        <v>37</v>
      </c>
      <c r="H48" s="53"/>
      <c r="I48" s="53"/>
      <c r="J48" s="53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1"/>
    </row>
    <row r="49" spans="2:35" ht="18" customHeight="1">
      <c r="C49" s="6" t="s">
        <v>38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1"/>
    </row>
    <row r="50" spans="2:35" ht="18" customHeight="1">
      <c r="C50" s="6" t="s">
        <v>43</v>
      </c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1"/>
    </row>
    <row r="51" spans="2:35" ht="24" customHeight="1">
      <c r="B51" s="54" t="s">
        <v>42</v>
      </c>
      <c r="C51" s="54"/>
      <c r="D51" s="54"/>
      <c r="E51" s="54"/>
      <c r="F51" s="54"/>
      <c r="G51" s="54"/>
      <c r="H51" s="54"/>
      <c r="I51" s="54"/>
      <c r="J51" s="54"/>
      <c r="K51" s="54"/>
      <c r="L51" s="25"/>
      <c r="P51" s="13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1"/>
    </row>
    <row r="52" spans="2:35" ht="24" customHeight="1">
      <c r="B52" s="55"/>
      <c r="D52" s="56" t="s">
        <v>41</v>
      </c>
      <c r="M52" s="57"/>
      <c r="N52" s="57"/>
      <c r="O52" s="57"/>
      <c r="P52" s="13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1"/>
    </row>
    <row r="53" spans="2:35" ht="18" customHeight="1">
      <c r="M53" s="58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1"/>
    </row>
    <row r="54" spans="2:35">
      <c r="C54" s="59" t="s">
        <v>39</v>
      </c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1"/>
    </row>
    <row r="55" spans="2:35">
      <c r="C55" s="59" t="s">
        <v>40</v>
      </c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1"/>
    </row>
    <row r="56" spans="2:35"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1"/>
    </row>
  </sheetData>
  <sheetProtection algorithmName="SHA-512" hashValue="IfnFcO3PDIH5BoypJmqLwZZRnnNlwUjGrV9KYimpmqYRlgXyEmnf7JSQo3UIPtTAN6oe4R3k4y5OUKZqEEHBOg==" saltValue="OFAaJTvu9/2CvSa3z1nipw==" spinCount="100000" sheet="1" objects="1" scenarios="1" formatCells="0"/>
  <mergeCells count="148">
    <mergeCell ref="P51:P52"/>
    <mergeCell ref="Q3:R4"/>
    <mergeCell ref="J13:J14"/>
    <mergeCell ref="J17:J18"/>
    <mergeCell ref="J21:J22"/>
    <mergeCell ref="J25:J26"/>
    <mergeCell ref="J29:J30"/>
    <mergeCell ref="J33:J34"/>
    <mergeCell ref="J37:J38"/>
    <mergeCell ref="N42:O42"/>
    <mergeCell ref="B44:O44"/>
    <mergeCell ref="O36:O37"/>
    <mergeCell ref="I38:I39"/>
    <mergeCell ref="K38:K39"/>
    <mergeCell ref="O38:O39"/>
    <mergeCell ref="C42:D42"/>
    <mergeCell ref="O32:O33"/>
    <mergeCell ref="I34:I35"/>
    <mergeCell ref="K34:K35"/>
    <mergeCell ref="O34:O35"/>
    <mergeCell ref="O28:O29"/>
    <mergeCell ref="I30:I31"/>
    <mergeCell ref="K30:K31"/>
    <mergeCell ref="O30:O31"/>
    <mergeCell ref="A36:A39"/>
    <mergeCell ref="B36:B39"/>
    <mergeCell ref="C36:C39"/>
    <mergeCell ref="I36:I37"/>
    <mergeCell ref="K36:K37"/>
    <mergeCell ref="L36:N36"/>
    <mergeCell ref="L37:N37"/>
    <mergeCell ref="L38:N38"/>
    <mergeCell ref="L39:N39"/>
    <mergeCell ref="D36:H36"/>
    <mergeCell ref="D37:H37"/>
    <mergeCell ref="D38:H38"/>
    <mergeCell ref="D39:H39"/>
    <mergeCell ref="A32:A35"/>
    <mergeCell ref="B32:B35"/>
    <mergeCell ref="C32:C35"/>
    <mergeCell ref="I32:I33"/>
    <mergeCell ref="K32:K33"/>
    <mergeCell ref="L32:N32"/>
    <mergeCell ref="L33:N33"/>
    <mergeCell ref="L34:N34"/>
    <mergeCell ref="L35:N35"/>
    <mergeCell ref="D32:H32"/>
    <mergeCell ref="D33:H33"/>
    <mergeCell ref="D34:H34"/>
    <mergeCell ref="D35:H35"/>
    <mergeCell ref="A28:A31"/>
    <mergeCell ref="B28:B31"/>
    <mergeCell ref="C28:C31"/>
    <mergeCell ref="I28:I29"/>
    <mergeCell ref="K28:K29"/>
    <mergeCell ref="L28:N28"/>
    <mergeCell ref="L29:N29"/>
    <mergeCell ref="L30:N30"/>
    <mergeCell ref="L31:N31"/>
    <mergeCell ref="D28:H28"/>
    <mergeCell ref="D29:H29"/>
    <mergeCell ref="D30:H30"/>
    <mergeCell ref="D31:H31"/>
    <mergeCell ref="O24:O25"/>
    <mergeCell ref="I26:I27"/>
    <mergeCell ref="K26:K27"/>
    <mergeCell ref="O26:O27"/>
    <mergeCell ref="A24:A27"/>
    <mergeCell ref="B24:B27"/>
    <mergeCell ref="C24:C27"/>
    <mergeCell ref="I24:I25"/>
    <mergeCell ref="K24:K25"/>
    <mergeCell ref="L24:N24"/>
    <mergeCell ref="L25:N25"/>
    <mergeCell ref="L26:N26"/>
    <mergeCell ref="L27:N27"/>
    <mergeCell ref="D24:H24"/>
    <mergeCell ref="D25:H25"/>
    <mergeCell ref="D26:H26"/>
    <mergeCell ref="D27:H27"/>
    <mergeCell ref="A20:A23"/>
    <mergeCell ref="B20:B23"/>
    <mergeCell ref="C20:C23"/>
    <mergeCell ref="I20:I21"/>
    <mergeCell ref="K20:K21"/>
    <mergeCell ref="L21:N21"/>
    <mergeCell ref="L22:N22"/>
    <mergeCell ref="L23:N23"/>
    <mergeCell ref="D20:H20"/>
    <mergeCell ref="D21:H21"/>
    <mergeCell ref="D22:H22"/>
    <mergeCell ref="D23:H23"/>
    <mergeCell ref="L20:N20"/>
    <mergeCell ref="K16:K17"/>
    <mergeCell ref="D18:H18"/>
    <mergeCell ref="D19:H19"/>
    <mergeCell ref="L19:N19"/>
    <mergeCell ref="L18:N18"/>
    <mergeCell ref="O20:O21"/>
    <mergeCell ref="I22:I23"/>
    <mergeCell ref="K22:K23"/>
    <mergeCell ref="O22:O23"/>
    <mergeCell ref="O16:O17"/>
    <mergeCell ref="A8:C9"/>
    <mergeCell ref="H8:O9"/>
    <mergeCell ref="D9:G9"/>
    <mergeCell ref="B10:B11"/>
    <mergeCell ref="D10:H10"/>
    <mergeCell ref="I10:I11"/>
    <mergeCell ref="K10:K11"/>
    <mergeCell ref="O10:O11"/>
    <mergeCell ref="D11:H11"/>
    <mergeCell ref="L10:N10"/>
    <mergeCell ref="L11:N11"/>
    <mergeCell ref="O14:O15"/>
    <mergeCell ref="A12:A15"/>
    <mergeCell ref="B12:B15"/>
    <mergeCell ref="C12:C15"/>
    <mergeCell ref="I12:I13"/>
    <mergeCell ref="K12:K13"/>
    <mergeCell ref="L12:N12"/>
    <mergeCell ref="L13:N13"/>
    <mergeCell ref="D12:H12"/>
    <mergeCell ref="D13:H13"/>
    <mergeCell ref="A4:C5"/>
    <mergeCell ref="D4:I5"/>
    <mergeCell ref="K4:O5"/>
    <mergeCell ref="A6:C7"/>
    <mergeCell ref="D6:I7"/>
    <mergeCell ref="C41:D41"/>
    <mergeCell ref="D14:H14"/>
    <mergeCell ref="D15:H15"/>
    <mergeCell ref="D16:H16"/>
    <mergeCell ref="D17:H17"/>
    <mergeCell ref="L17:N17"/>
    <mergeCell ref="L16:N16"/>
    <mergeCell ref="L15:N15"/>
    <mergeCell ref="L14:N14"/>
    <mergeCell ref="I18:I19"/>
    <mergeCell ref="K18:K19"/>
    <mergeCell ref="O18:O19"/>
    <mergeCell ref="A16:A19"/>
    <mergeCell ref="B16:B19"/>
    <mergeCell ref="C16:C19"/>
    <mergeCell ref="I16:I17"/>
    <mergeCell ref="O12:O13"/>
    <mergeCell ref="I14:I15"/>
    <mergeCell ref="K14:K15"/>
  </mergeCells>
  <phoneticPr fontId="2"/>
  <dataValidations count="2">
    <dataValidation type="list" allowBlank="1" showInputMessage="1" showErrorMessage="1" sqref="K12:K39" xr:uid="{00000000-0002-0000-0000-000000000000}">
      <formula1>"○,－"</formula1>
    </dataValidation>
    <dataValidation type="list" allowBlank="1" showInputMessage="1" showErrorMessage="1" sqref="B12:B39" xr:uid="{23517D1D-4A67-446F-9E19-3F8418F78EA9}">
      <formula1>"MDA,MDB,MD80A,MD80B,MD80C,MD100A,MD100B,MD100C,MD120A,MD120B,MD120C,WDA,WDB,WD80A,WD80B,WD80C,WD100A,WD100B,WD100C,WD120A,WD120B,WD120C"</formula1>
    </dataValidation>
  </dataValidations>
  <hyperlinks>
    <hyperlink ref="H47" r:id="rId1" xr:uid="{C60A2328-2B9A-49E2-A635-71D38C625BE6}"/>
  </hyperlinks>
  <pageMargins left="0.51181102362204722" right="0.51181102362204722" top="0.51181102362204722" bottom="0.51181102362204722" header="0.31496062992125984" footer="0.31496062992125984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C622-E24F-4D95-ACA0-EBF4D659458D}">
  <dimension ref="A1:AI56"/>
  <sheetViews>
    <sheetView showGridLines="0" showZeros="0" workbookViewId="0">
      <selection activeCell="B16" sqref="B16:B19"/>
    </sheetView>
  </sheetViews>
  <sheetFormatPr defaultColWidth="9" defaultRowHeight="13.5"/>
  <cols>
    <col min="1" max="1" width="4.125" style="4" customWidth="1"/>
    <col min="2" max="2" width="7.625" style="4" customWidth="1"/>
    <col min="3" max="3" width="5.625" style="4" customWidth="1"/>
    <col min="4" max="4" width="4.375" style="4" customWidth="1"/>
    <col min="5" max="5" width="3.625" style="4" customWidth="1"/>
    <col min="6" max="6" width="1.625" style="4" customWidth="1"/>
    <col min="7" max="7" width="4.375" style="4" customWidth="1"/>
    <col min="8" max="8" width="3.5" style="4" customWidth="1"/>
    <col min="9" max="9" width="10.125" style="4" customWidth="1"/>
    <col min="10" max="10" width="5.875" style="4" customWidth="1"/>
    <col min="11" max="11" width="3.375" style="4" customWidth="1"/>
    <col min="12" max="12" width="5.5" style="4" customWidth="1"/>
    <col min="13" max="13" width="6.625" style="4" customWidth="1"/>
    <col min="14" max="14" width="14.625" style="4" customWidth="1"/>
    <col min="15" max="15" width="12.5" style="4" customWidth="1"/>
    <col min="16" max="16" width="2.625" style="4" customWidth="1"/>
    <col min="17" max="18" width="9" style="4"/>
    <col min="19" max="19" width="12.375" style="4" customWidth="1"/>
    <col min="20" max="16384" width="9" style="4"/>
  </cols>
  <sheetData>
    <row r="1" spans="1:20" s="1" customFormat="1" ht="20.100000000000001" customHeight="1">
      <c r="B1" s="2"/>
      <c r="C1" s="3"/>
      <c r="D1" s="3"/>
      <c r="E1" s="3" t="s">
        <v>30</v>
      </c>
      <c r="F1" s="3"/>
      <c r="G1" s="3"/>
      <c r="H1" s="3"/>
      <c r="I1" s="3"/>
      <c r="J1" s="3"/>
      <c r="K1" s="3"/>
      <c r="L1" s="3"/>
      <c r="M1" s="3"/>
      <c r="N1" s="3"/>
    </row>
    <row r="2" spans="1:20">
      <c r="O2" s="5" t="s">
        <v>31</v>
      </c>
    </row>
    <row r="3" spans="1:20">
      <c r="Q3" s="131" t="s">
        <v>11</v>
      </c>
      <c r="R3" s="131"/>
    </row>
    <row r="4" spans="1:20" ht="15" customHeight="1">
      <c r="A4" s="63" t="s">
        <v>13</v>
      </c>
      <c r="B4" s="64"/>
      <c r="C4" s="65"/>
      <c r="D4" s="138">
        <f>申込書1!D4</f>
        <v>0</v>
      </c>
      <c r="E4" s="139"/>
      <c r="F4" s="139"/>
      <c r="G4" s="139"/>
      <c r="H4" s="139"/>
      <c r="I4" s="139"/>
      <c r="J4" s="61"/>
      <c r="K4" s="73"/>
      <c r="L4" s="74"/>
      <c r="M4" s="74"/>
      <c r="N4" s="74"/>
      <c r="O4" s="75"/>
      <c r="Q4" s="131"/>
      <c r="R4" s="131"/>
    </row>
    <row r="5" spans="1:20" ht="15" customHeight="1">
      <c r="A5" s="66"/>
      <c r="B5" s="67"/>
      <c r="C5" s="68"/>
      <c r="D5" s="140"/>
      <c r="E5" s="141"/>
      <c r="F5" s="141"/>
      <c r="G5" s="141"/>
      <c r="H5" s="141"/>
      <c r="I5" s="141"/>
      <c r="J5" s="60"/>
      <c r="K5" s="76"/>
      <c r="L5" s="77"/>
      <c r="M5" s="77"/>
      <c r="N5" s="77"/>
      <c r="O5" s="78"/>
      <c r="Q5" s="6" t="s">
        <v>9</v>
      </c>
    </row>
    <row r="6" spans="1:20" ht="15" customHeight="1">
      <c r="A6" s="63" t="s">
        <v>14</v>
      </c>
      <c r="B6" s="64"/>
      <c r="C6" s="65"/>
      <c r="D6" s="138">
        <f>申込書1!D6</f>
        <v>0</v>
      </c>
      <c r="E6" s="139"/>
      <c r="F6" s="139"/>
      <c r="G6" s="139"/>
      <c r="H6" s="139"/>
      <c r="I6" s="139"/>
      <c r="J6" s="61"/>
      <c r="K6" s="7" t="s">
        <v>16</v>
      </c>
      <c r="L6" s="8"/>
      <c r="M6" s="8"/>
      <c r="N6" s="9">
        <f>申込書1!N6</f>
        <v>0</v>
      </c>
      <c r="O6" s="10"/>
      <c r="Q6" s="11"/>
      <c r="R6" s="4" t="s">
        <v>45</v>
      </c>
    </row>
    <row r="7" spans="1:20" ht="15" customHeight="1">
      <c r="A7" s="66"/>
      <c r="B7" s="67"/>
      <c r="C7" s="68"/>
      <c r="D7" s="140"/>
      <c r="E7" s="141"/>
      <c r="F7" s="141"/>
      <c r="G7" s="141"/>
      <c r="H7" s="141"/>
      <c r="I7" s="141"/>
      <c r="J7" s="60"/>
      <c r="K7" s="12" t="s">
        <v>17</v>
      </c>
      <c r="L7" s="13"/>
      <c r="M7" s="13"/>
      <c r="N7" s="62">
        <f>申込書1!N7</f>
        <v>0</v>
      </c>
      <c r="O7" s="15"/>
    </row>
    <row r="8" spans="1:20" ht="15" customHeight="1">
      <c r="A8" s="63" t="s">
        <v>15</v>
      </c>
      <c r="B8" s="64"/>
      <c r="C8" s="65"/>
      <c r="D8" s="16" t="s">
        <v>5</v>
      </c>
      <c r="E8" s="17"/>
      <c r="F8" s="18" t="s">
        <v>6</v>
      </c>
      <c r="G8" s="17"/>
      <c r="H8" s="108">
        <f>申込書1!H8</f>
        <v>0</v>
      </c>
      <c r="I8" s="108"/>
      <c r="J8" s="108"/>
      <c r="K8" s="108"/>
      <c r="L8" s="108"/>
      <c r="M8" s="108"/>
      <c r="N8" s="108"/>
      <c r="O8" s="109"/>
      <c r="Q8" s="19"/>
      <c r="R8" s="4" t="s">
        <v>46</v>
      </c>
    </row>
    <row r="9" spans="1:20" ht="15" customHeight="1">
      <c r="A9" s="66"/>
      <c r="B9" s="67"/>
      <c r="C9" s="68"/>
      <c r="D9" s="112"/>
      <c r="E9" s="113"/>
      <c r="F9" s="113"/>
      <c r="G9" s="113"/>
      <c r="H9" s="110"/>
      <c r="I9" s="110"/>
      <c r="J9" s="110"/>
      <c r="K9" s="110"/>
      <c r="L9" s="110"/>
      <c r="M9" s="110"/>
      <c r="N9" s="110"/>
      <c r="O9" s="111"/>
    </row>
    <row r="10" spans="1:20" ht="15.95" customHeight="1">
      <c r="A10" s="20"/>
      <c r="B10" s="114" t="s">
        <v>1</v>
      </c>
      <c r="C10" s="21" t="s">
        <v>0</v>
      </c>
      <c r="D10" s="116" t="s">
        <v>27</v>
      </c>
      <c r="E10" s="116"/>
      <c r="F10" s="116"/>
      <c r="G10" s="116"/>
      <c r="H10" s="116"/>
      <c r="I10" s="117" t="s">
        <v>53</v>
      </c>
      <c r="J10" s="22" t="s">
        <v>47</v>
      </c>
      <c r="K10" s="119" t="s">
        <v>10</v>
      </c>
      <c r="L10" s="126" t="s">
        <v>32</v>
      </c>
      <c r="M10" s="126"/>
      <c r="N10" s="126"/>
      <c r="O10" s="121" t="s">
        <v>8</v>
      </c>
      <c r="Q10" s="23" t="s">
        <v>12</v>
      </c>
      <c r="R10" s="24"/>
      <c r="S10" s="25"/>
      <c r="T10" s="25"/>
    </row>
    <row r="11" spans="1:20" ht="15.95" customHeight="1">
      <c r="A11" s="26"/>
      <c r="B11" s="115"/>
      <c r="C11" s="27" t="s">
        <v>7</v>
      </c>
      <c r="D11" s="123" t="s">
        <v>28</v>
      </c>
      <c r="E11" s="124"/>
      <c r="F11" s="124"/>
      <c r="G11" s="124"/>
      <c r="H11" s="125"/>
      <c r="I11" s="118"/>
      <c r="J11" s="50" t="s">
        <v>62</v>
      </c>
      <c r="K11" s="120"/>
      <c r="L11" s="127" t="s">
        <v>33</v>
      </c>
      <c r="M11" s="128"/>
      <c r="N11" s="129"/>
      <c r="O11" s="122"/>
      <c r="Q11" s="23" t="s">
        <v>19</v>
      </c>
      <c r="R11" s="24"/>
      <c r="S11" s="24"/>
      <c r="T11" s="25"/>
    </row>
    <row r="12" spans="1:20" ht="15.95" customHeight="1">
      <c r="A12" s="102" t="s">
        <v>51</v>
      </c>
      <c r="B12" s="105" t="s">
        <v>52</v>
      </c>
      <c r="C12" s="105">
        <v>1</v>
      </c>
      <c r="D12" s="80" t="s">
        <v>49</v>
      </c>
      <c r="E12" s="80"/>
      <c r="F12" s="80"/>
      <c r="G12" s="80"/>
      <c r="H12" s="80"/>
      <c r="I12" s="100">
        <v>29316</v>
      </c>
      <c r="J12" s="48">
        <f>IF(I12&lt;&gt;"",DATEDIF(I12,DATEVALUE("2025/3/8"),"Y"),"")</f>
        <v>44</v>
      </c>
      <c r="K12" s="100" t="s">
        <v>55</v>
      </c>
      <c r="L12" s="87" t="s">
        <v>56</v>
      </c>
      <c r="M12" s="88"/>
      <c r="N12" s="89"/>
      <c r="O12" s="98" t="s">
        <v>58</v>
      </c>
      <c r="Q12" s="4" t="s">
        <v>18</v>
      </c>
    </row>
    <row r="13" spans="1:20" ht="15.95" customHeight="1">
      <c r="A13" s="103"/>
      <c r="B13" s="106"/>
      <c r="C13" s="106"/>
      <c r="D13" s="81" t="s">
        <v>48</v>
      </c>
      <c r="E13" s="81"/>
      <c r="F13" s="81"/>
      <c r="G13" s="81"/>
      <c r="H13" s="81"/>
      <c r="I13" s="101"/>
      <c r="J13" s="132">
        <f>J12+J15</f>
        <v>102</v>
      </c>
      <c r="K13" s="101"/>
      <c r="L13" s="87" t="s">
        <v>57</v>
      </c>
      <c r="M13" s="88"/>
      <c r="N13" s="89"/>
      <c r="O13" s="99"/>
    </row>
    <row r="14" spans="1:20" ht="15.95" customHeight="1">
      <c r="A14" s="103"/>
      <c r="B14" s="106"/>
      <c r="C14" s="106"/>
      <c r="D14" s="80" t="s">
        <v>50</v>
      </c>
      <c r="E14" s="80"/>
      <c r="F14" s="80"/>
      <c r="G14" s="80"/>
      <c r="H14" s="80"/>
      <c r="I14" s="100">
        <v>24369</v>
      </c>
      <c r="J14" s="133"/>
      <c r="K14" s="100" t="s">
        <v>54</v>
      </c>
      <c r="L14" s="87"/>
      <c r="M14" s="88"/>
      <c r="N14" s="89"/>
      <c r="O14" s="98"/>
      <c r="Q14" s="4" t="s">
        <v>25</v>
      </c>
    </row>
    <row r="15" spans="1:20" ht="15.95" customHeight="1">
      <c r="A15" s="104"/>
      <c r="B15" s="107"/>
      <c r="C15" s="107"/>
      <c r="D15" s="81" t="s">
        <v>59</v>
      </c>
      <c r="E15" s="81"/>
      <c r="F15" s="81"/>
      <c r="G15" s="81"/>
      <c r="H15" s="81"/>
      <c r="I15" s="101"/>
      <c r="J15" s="49">
        <f>IF(I14&lt;&gt;"",DATEDIF(I14,DATEVALUE("2025/3/8"),"Y"),"")</f>
        <v>58</v>
      </c>
      <c r="K15" s="101"/>
      <c r="L15" s="87"/>
      <c r="M15" s="88"/>
      <c r="N15" s="89"/>
      <c r="O15" s="99"/>
    </row>
    <row r="16" spans="1:20" ht="15.95" customHeight="1">
      <c r="A16" s="142">
        <v>7</v>
      </c>
      <c r="B16" s="95"/>
      <c r="C16" s="95"/>
      <c r="D16" s="82"/>
      <c r="E16" s="82"/>
      <c r="F16" s="82"/>
      <c r="G16" s="82"/>
      <c r="H16" s="82"/>
      <c r="I16" s="90"/>
      <c r="J16" s="42" t="str">
        <f>IF(I16&lt;&gt;"",DATEDIF(I16,DATEVALUE("2025/3/8"),"Y"),"")</f>
        <v/>
      </c>
      <c r="K16" s="90"/>
      <c r="L16" s="84"/>
      <c r="M16" s="85"/>
      <c r="N16" s="86"/>
      <c r="O16" s="92"/>
      <c r="Q16" s="28" t="s">
        <v>61</v>
      </c>
      <c r="R16" s="25"/>
      <c r="S16" s="25"/>
      <c r="T16" s="25"/>
    </row>
    <row r="17" spans="1:17" ht="15.95" customHeight="1">
      <c r="A17" s="143"/>
      <c r="B17" s="96"/>
      <c r="C17" s="96"/>
      <c r="D17" s="83"/>
      <c r="E17" s="83"/>
      <c r="F17" s="83"/>
      <c r="G17" s="83"/>
      <c r="H17" s="83"/>
      <c r="I17" s="91"/>
      <c r="J17" s="134" t="str">
        <f>IF(I16="","",J16+J19)</f>
        <v/>
      </c>
      <c r="K17" s="91"/>
      <c r="L17" s="84"/>
      <c r="M17" s="85"/>
      <c r="N17" s="86"/>
      <c r="O17" s="93"/>
      <c r="Q17" s="29" t="s">
        <v>44</v>
      </c>
    </row>
    <row r="18" spans="1:17" ht="15.95" customHeight="1">
      <c r="A18" s="143"/>
      <c r="B18" s="96"/>
      <c r="C18" s="96"/>
      <c r="D18" s="82"/>
      <c r="E18" s="82"/>
      <c r="F18" s="82"/>
      <c r="G18" s="82"/>
      <c r="H18" s="82"/>
      <c r="I18" s="90"/>
      <c r="J18" s="135"/>
      <c r="K18" s="90"/>
      <c r="L18" s="84"/>
      <c r="M18" s="85"/>
      <c r="N18" s="86"/>
      <c r="O18" s="92"/>
      <c r="Q18" s="30" t="s">
        <v>26</v>
      </c>
    </row>
    <row r="19" spans="1:17" ht="15.95" customHeight="1">
      <c r="A19" s="112"/>
      <c r="B19" s="97"/>
      <c r="C19" s="97"/>
      <c r="D19" s="83"/>
      <c r="E19" s="83"/>
      <c r="F19" s="83"/>
      <c r="G19" s="83"/>
      <c r="H19" s="83"/>
      <c r="I19" s="91"/>
      <c r="J19" s="43" t="str">
        <f>IF(I18&lt;&gt;"",DATEDIF(I18,DATEVALUE("2025/3/8"),"Y"),"")</f>
        <v/>
      </c>
      <c r="K19" s="91"/>
      <c r="L19" s="84"/>
      <c r="M19" s="85"/>
      <c r="N19" s="86"/>
      <c r="O19" s="93"/>
    </row>
    <row r="20" spans="1:17" ht="15.95" customHeight="1">
      <c r="A20" s="142">
        <f>A16+1</f>
        <v>8</v>
      </c>
      <c r="B20" s="95"/>
      <c r="C20" s="95"/>
      <c r="D20" s="82"/>
      <c r="E20" s="82"/>
      <c r="F20" s="82"/>
      <c r="G20" s="82"/>
      <c r="H20" s="82"/>
      <c r="I20" s="90"/>
      <c r="J20" s="42" t="str">
        <f t="shared" ref="J20" si="0">IF(I20&lt;&gt;"",DATEDIF(I20,DATEVALUE("2025/3/8"),"Y"),"")</f>
        <v/>
      </c>
      <c r="K20" s="90"/>
      <c r="L20" s="84"/>
      <c r="M20" s="85"/>
      <c r="N20" s="86"/>
      <c r="O20" s="92"/>
    </row>
    <row r="21" spans="1:17" ht="15.95" customHeight="1">
      <c r="A21" s="143"/>
      <c r="B21" s="96"/>
      <c r="C21" s="96"/>
      <c r="D21" s="83"/>
      <c r="E21" s="83"/>
      <c r="F21" s="83"/>
      <c r="G21" s="83"/>
      <c r="H21" s="83"/>
      <c r="I21" s="91"/>
      <c r="J21" s="134" t="str">
        <f t="shared" ref="J21" si="1">IF(I20="","",J20+J23)</f>
        <v/>
      </c>
      <c r="K21" s="91"/>
      <c r="L21" s="84"/>
      <c r="M21" s="85"/>
      <c r="N21" s="86"/>
      <c r="O21" s="93"/>
    </row>
    <row r="22" spans="1:17" ht="15.95" customHeight="1">
      <c r="A22" s="143"/>
      <c r="B22" s="96"/>
      <c r="C22" s="96"/>
      <c r="D22" s="82"/>
      <c r="E22" s="82"/>
      <c r="F22" s="82"/>
      <c r="G22" s="82"/>
      <c r="H22" s="82"/>
      <c r="I22" s="90"/>
      <c r="J22" s="135"/>
      <c r="K22" s="90"/>
      <c r="L22" s="84"/>
      <c r="M22" s="85"/>
      <c r="N22" s="86"/>
      <c r="O22" s="92"/>
    </row>
    <row r="23" spans="1:17" ht="15.95" customHeight="1">
      <c r="A23" s="112"/>
      <c r="B23" s="97"/>
      <c r="C23" s="97"/>
      <c r="D23" s="83"/>
      <c r="E23" s="83"/>
      <c r="F23" s="83"/>
      <c r="G23" s="83"/>
      <c r="H23" s="83"/>
      <c r="I23" s="91"/>
      <c r="J23" s="43" t="str">
        <f t="shared" ref="J23" si="2">IF(I22&lt;&gt;"",DATEDIF(I22,DATEVALUE("2025/3/8"),"Y"),"")</f>
        <v/>
      </c>
      <c r="K23" s="91"/>
      <c r="L23" s="84"/>
      <c r="M23" s="85"/>
      <c r="N23" s="86"/>
      <c r="O23" s="93"/>
    </row>
    <row r="24" spans="1:17" ht="15.95" customHeight="1">
      <c r="A24" s="142">
        <f t="shared" ref="A24" si="3">A20+1</f>
        <v>9</v>
      </c>
      <c r="B24" s="95"/>
      <c r="C24" s="95"/>
      <c r="D24" s="82"/>
      <c r="E24" s="82"/>
      <c r="F24" s="82"/>
      <c r="G24" s="82"/>
      <c r="H24" s="82"/>
      <c r="I24" s="90"/>
      <c r="J24" s="42" t="str">
        <f t="shared" ref="J24" si="4">IF(I24&lt;&gt;"",DATEDIF(I24,DATEVALUE("2025/3/8"),"Y"),"")</f>
        <v/>
      </c>
      <c r="K24" s="90"/>
      <c r="L24" s="84"/>
      <c r="M24" s="85"/>
      <c r="N24" s="86"/>
      <c r="O24" s="92"/>
    </row>
    <row r="25" spans="1:17" ht="15.95" customHeight="1">
      <c r="A25" s="143"/>
      <c r="B25" s="96"/>
      <c r="C25" s="96"/>
      <c r="D25" s="83"/>
      <c r="E25" s="83"/>
      <c r="F25" s="83"/>
      <c r="G25" s="83"/>
      <c r="H25" s="83"/>
      <c r="I25" s="91"/>
      <c r="J25" s="134" t="str">
        <f t="shared" ref="J25" si="5">IF(I24="","",J24+J27)</f>
        <v/>
      </c>
      <c r="K25" s="91"/>
      <c r="L25" s="84"/>
      <c r="M25" s="85"/>
      <c r="N25" s="86"/>
      <c r="O25" s="93"/>
    </row>
    <row r="26" spans="1:17" ht="15.95" customHeight="1">
      <c r="A26" s="143"/>
      <c r="B26" s="96"/>
      <c r="C26" s="96"/>
      <c r="D26" s="82"/>
      <c r="E26" s="82"/>
      <c r="F26" s="82"/>
      <c r="G26" s="82"/>
      <c r="H26" s="82"/>
      <c r="I26" s="90"/>
      <c r="J26" s="135"/>
      <c r="K26" s="90"/>
      <c r="L26" s="84"/>
      <c r="M26" s="85"/>
      <c r="N26" s="86"/>
      <c r="O26" s="92"/>
    </row>
    <row r="27" spans="1:17" ht="15.95" customHeight="1">
      <c r="A27" s="112"/>
      <c r="B27" s="97"/>
      <c r="C27" s="97"/>
      <c r="D27" s="83"/>
      <c r="E27" s="83"/>
      <c r="F27" s="83"/>
      <c r="G27" s="83"/>
      <c r="H27" s="83"/>
      <c r="I27" s="91"/>
      <c r="J27" s="43" t="str">
        <f t="shared" ref="J27" si="6">IF(I26&lt;&gt;"",DATEDIF(I26,DATEVALUE("2025/3/8"),"Y"),"")</f>
        <v/>
      </c>
      <c r="K27" s="91"/>
      <c r="L27" s="84"/>
      <c r="M27" s="85"/>
      <c r="N27" s="86"/>
      <c r="O27" s="93"/>
    </row>
    <row r="28" spans="1:17" ht="15.95" customHeight="1">
      <c r="A28" s="142">
        <f t="shared" ref="A28" si="7">A24+1</f>
        <v>10</v>
      </c>
      <c r="B28" s="95"/>
      <c r="C28" s="95"/>
      <c r="D28" s="82"/>
      <c r="E28" s="82"/>
      <c r="F28" s="82"/>
      <c r="G28" s="82"/>
      <c r="H28" s="82"/>
      <c r="I28" s="90"/>
      <c r="J28" s="42" t="str">
        <f t="shared" ref="J28" si="8">IF(I28&lt;&gt;"",DATEDIF(I28,DATEVALUE("2025/3/8"),"Y"),"")</f>
        <v/>
      </c>
      <c r="K28" s="90"/>
      <c r="L28" s="84"/>
      <c r="M28" s="85"/>
      <c r="N28" s="86"/>
      <c r="O28" s="92"/>
    </row>
    <row r="29" spans="1:17" ht="15.95" customHeight="1">
      <c r="A29" s="143"/>
      <c r="B29" s="96"/>
      <c r="C29" s="96"/>
      <c r="D29" s="83"/>
      <c r="E29" s="83"/>
      <c r="F29" s="83"/>
      <c r="G29" s="83"/>
      <c r="H29" s="83"/>
      <c r="I29" s="91"/>
      <c r="J29" s="134" t="str">
        <f t="shared" ref="J29" si="9">IF(I28="","",J28+J31)</f>
        <v/>
      </c>
      <c r="K29" s="91"/>
      <c r="L29" s="84"/>
      <c r="M29" s="85"/>
      <c r="N29" s="86"/>
      <c r="O29" s="93"/>
    </row>
    <row r="30" spans="1:17" ht="15.95" customHeight="1">
      <c r="A30" s="143"/>
      <c r="B30" s="96"/>
      <c r="C30" s="96"/>
      <c r="D30" s="82"/>
      <c r="E30" s="82"/>
      <c r="F30" s="82"/>
      <c r="G30" s="82"/>
      <c r="H30" s="82"/>
      <c r="I30" s="90"/>
      <c r="J30" s="135"/>
      <c r="K30" s="90"/>
      <c r="L30" s="84"/>
      <c r="M30" s="85"/>
      <c r="N30" s="86"/>
      <c r="O30" s="92"/>
    </row>
    <row r="31" spans="1:17" ht="15.95" customHeight="1">
      <c r="A31" s="112"/>
      <c r="B31" s="97"/>
      <c r="C31" s="97"/>
      <c r="D31" s="83"/>
      <c r="E31" s="83"/>
      <c r="F31" s="83"/>
      <c r="G31" s="83"/>
      <c r="H31" s="83"/>
      <c r="I31" s="91"/>
      <c r="J31" s="43" t="str">
        <f t="shared" ref="J31" si="10">IF(I30&lt;&gt;"",DATEDIF(I30,DATEVALUE("2025/3/8"),"Y"),"")</f>
        <v/>
      </c>
      <c r="K31" s="91"/>
      <c r="L31" s="84"/>
      <c r="M31" s="85"/>
      <c r="N31" s="86"/>
      <c r="O31" s="93"/>
    </row>
    <row r="32" spans="1:17" ht="15.95" customHeight="1">
      <c r="A32" s="142">
        <f t="shared" ref="A32" si="11">A28+1</f>
        <v>11</v>
      </c>
      <c r="B32" s="95"/>
      <c r="C32" s="95"/>
      <c r="D32" s="82"/>
      <c r="E32" s="82"/>
      <c r="F32" s="82"/>
      <c r="G32" s="82"/>
      <c r="H32" s="82"/>
      <c r="I32" s="90"/>
      <c r="J32" s="42" t="str">
        <f t="shared" ref="J32" si="12">IF(I32&lt;&gt;"",DATEDIF(I32,DATEVALUE("2025/3/8"),"Y"),"")</f>
        <v/>
      </c>
      <c r="K32" s="90"/>
      <c r="L32" s="84"/>
      <c r="M32" s="85"/>
      <c r="N32" s="86"/>
      <c r="O32" s="92"/>
    </row>
    <row r="33" spans="1:35" ht="15.95" customHeight="1">
      <c r="A33" s="143"/>
      <c r="B33" s="96"/>
      <c r="C33" s="96"/>
      <c r="D33" s="83"/>
      <c r="E33" s="83"/>
      <c r="F33" s="83"/>
      <c r="G33" s="83"/>
      <c r="H33" s="83"/>
      <c r="I33" s="91"/>
      <c r="J33" s="134" t="str">
        <f t="shared" ref="J33" si="13">IF(I32="","",J32+J35)</f>
        <v/>
      </c>
      <c r="K33" s="91"/>
      <c r="L33" s="84"/>
      <c r="M33" s="85"/>
      <c r="N33" s="86"/>
      <c r="O33" s="93"/>
    </row>
    <row r="34" spans="1:35" ht="15.95" customHeight="1">
      <c r="A34" s="143"/>
      <c r="B34" s="96"/>
      <c r="C34" s="96"/>
      <c r="D34" s="82"/>
      <c r="E34" s="82"/>
      <c r="F34" s="82"/>
      <c r="G34" s="82"/>
      <c r="H34" s="82"/>
      <c r="I34" s="90"/>
      <c r="J34" s="135"/>
      <c r="K34" s="90"/>
      <c r="L34" s="84"/>
      <c r="M34" s="85"/>
      <c r="N34" s="86"/>
      <c r="O34" s="92"/>
    </row>
    <row r="35" spans="1:35" ht="15.95" customHeight="1">
      <c r="A35" s="112"/>
      <c r="B35" s="97"/>
      <c r="C35" s="97"/>
      <c r="D35" s="83"/>
      <c r="E35" s="83"/>
      <c r="F35" s="83"/>
      <c r="G35" s="83"/>
      <c r="H35" s="83"/>
      <c r="I35" s="91"/>
      <c r="J35" s="43" t="str">
        <f t="shared" ref="J35" si="14">IF(I34&lt;&gt;"",DATEDIF(I34,DATEVALUE("2025/3/8"),"Y"),"")</f>
        <v/>
      </c>
      <c r="K35" s="91"/>
      <c r="L35" s="84"/>
      <c r="M35" s="85"/>
      <c r="N35" s="86"/>
      <c r="O35" s="93"/>
    </row>
    <row r="36" spans="1:35" ht="15.95" customHeight="1">
      <c r="A36" s="142">
        <f t="shared" ref="A36" si="15">A32+1</f>
        <v>12</v>
      </c>
      <c r="B36" s="95"/>
      <c r="C36" s="95"/>
      <c r="D36" s="82"/>
      <c r="E36" s="82"/>
      <c r="F36" s="82"/>
      <c r="G36" s="82"/>
      <c r="H36" s="82"/>
      <c r="I36" s="90"/>
      <c r="J36" s="42" t="str">
        <f t="shared" ref="J36" si="16">IF(I36&lt;&gt;"",DATEDIF(I36,DATEVALUE("2025/3/8"),"Y"),"")</f>
        <v/>
      </c>
      <c r="K36" s="90"/>
      <c r="L36" s="84"/>
      <c r="M36" s="85"/>
      <c r="N36" s="86"/>
      <c r="O36" s="92"/>
    </row>
    <row r="37" spans="1:35" ht="15.95" customHeight="1">
      <c r="A37" s="143"/>
      <c r="B37" s="96"/>
      <c r="C37" s="96"/>
      <c r="D37" s="83"/>
      <c r="E37" s="83"/>
      <c r="F37" s="83"/>
      <c r="G37" s="83"/>
      <c r="H37" s="83"/>
      <c r="I37" s="91"/>
      <c r="J37" s="134" t="str">
        <f t="shared" ref="J37" si="17">IF(I36="","",J36+J39)</f>
        <v/>
      </c>
      <c r="K37" s="91"/>
      <c r="L37" s="84"/>
      <c r="M37" s="85"/>
      <c r="N37" s="86"/>
      <c r="O37" s="93"/>
    </row>
    <row r="38" spans="1:35" ht="15.95" customHeight="1">
      <c r="A38" s="143"/>
      <c r="B38" s="96"/>
      <c r="C38" s="96"/>
      <c r="D38" s="82"/>
      <c r="E38" s="82"/>
      <c r="F38" s="82"/>
      <c r="G38" s="82"/>
      <c r="H38" s="82"/>
      <c r="I38" s="90"/>
      <c r="J38" s="135"/>
      <c r="K38" s="90"/>
      <c r="L38" s="84"/>
      <c r="M38" s="85"/>
      <c r="N38" s="86"/>
      <c r="O38" s="92"/>
    </row>
    <row r="39" spans="1:35" ht="15.95" customHeight="1">
      <c r="A39" s="112"/>
      <c r="B39" s="97"/>
      <c r="C39" s="97"/>
      <c r="D39" s="83"/>
      <c r="E39" s="83"/>
      <c r="F39" s="83"/>
      <c r="G39" s="83"/>
      <c r="H39" s="83"/>
      <c r="I39" s="91"/>
      <c r="J39" s="46" t="str">
        <f t="shared" ref="J39" si="18">IF(I38&lt;&gt;"",DATEDIF(I38,DATEVALUE("2025/3/8"),"Y"),"")</f>
        <v/>
      </c>
      <c r="K39" s="91"/>
      <c r="L39" s="84"/>
      <c r="M39" s="85"/>
      <c r="N39" s="86"/>
      <c r="O39" s="93"/>
    </row>
    <row r="40" spans="1:35">
      <c r="A40" s="4" t="s">
        <v>64</v>
      </c>
    </row>
    <row r="41" spans="1:35" ht="24.75" hidden="1" customHeight="1" thickBot="1">
      <c r="B41" s="31" t="s">
        <v>2</v>
      </c>
      <c r="C41" s="79" t="s">
        <v>29</v>
      </c>
      <c r="D41" s="79"/>
      <c r="E41" s="32" t="s">
        <v>3</v>
      </c>
      <c r="F41" s="33"/>
      <c r="G41" s="34"/>
      <c r="H41" s="35" t="s">
        <v>22</v>
      </c>
      <c r="I41" s="36">
        <f>C41*G41</f>
        <v>0</v>
      </c>
      <c r="J41" s="38" t="s">
        <v>20</v>
      </c>
      <c r="K41" s="37"/>
      <c r="M41" s="37" t="s">
        <v>21</v>
      </c>
      <c r="N41" s="39">
        <f>I41+I42</f>
        <v>0</v>
      </c>
      <c r="O41" s="1" t="s">
        <v>20</v>
      </c>
    </row>
    <row r="42" spans="1:35" ht="24.75" hidden="1" customHeight="1" thickBot="1">
      <c r="B42" s="1"/>
      <c r="C42" s="79" t="s">
        <v>24</v>
      </c>
      <c r="D42" s="79"/>
      <c r="E42" s="32" t="s">
        <v>3</v>
      </c>
      <c r="G42" s="34"/>
      <c r="H42" s="35" t="s">
        <v>22</v>
      </c>
      <c r="I42" s="36">
        <f>C42*G42</f>
        <v>0</v>
      </c>
      <c r="J42" s="38" t="s">
        <v>20</v>
      </c>
      <c r="K42" s="37"/>
      <c r="N42" s="136"/>
      <c r="O42" s="136"/>
      <c r="P42" s="47" t="s">
        <v>60</v>
      </c>
    </row>
    <row r="43" spans="1:35" ht="6.75" hidden="1" customHeight="1">
      <c r="C43" s="32"/>
      <c r="D43" s="32"/>
      <c r="E43" s="32"/>
      <c r="G43" s="37"/>
      <c r="H43" s="35"/>
      <c r="I43" s="37"/>
      <c r="J43" s="37"/>
      <c r="K43" s="37"/>
      <c r="L43" s="38"/>
      <c r="M43" s="37"/>
      <c r="N43" s="37"/>
      <c r="O43" s="1"/>
    </row>
    <row r="44" spans="1:35" ht="18" hidden="1" customHeight="1">
      <c r="B44" s="137" t="s">
        <v>4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pans="1:35" s="44" customFormat="1" ht="8.25" hidden="1" customHeight="1">
      <c r="B45" s="45"/>
    </row>
    <row r="46" spans="1:35" ht="18" hidden="1" customHeight="1">
      <c r="B46" s="51" t="s">
        <v>63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25"/>
      <c r="O46" s="25"/>
    </row>
    <row r="47" spans="1:35" ht="18" hidden="1" customHeight="1">
      <c r="B47" s="6" t="s">
        <v>34</v>
      </c>
      <c r="H47" s="53" t="s">
        <v>35</v>
      </c>
      <c r="I47" s="53"/>
      <c r="J47" s="5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1"/>
    </row>
    <row r="48" spans="1:35" ht="18" hidden="1" customHeight="1">
      <c r="B48" s="4" t="s">
        <v>36</v>
      </c>
      <c r="C48" s="6" t="s">
        <v>37</v>
      </c>
      <c r="H48" s="53"/>
      <c r="I48" s="53"/>
      <c r="J48" s="53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1"/>
    </row>
    <row r="49" spans="1:35" ht="18" hidden="1" customHeight="1">
      <c r="C49" s="6" t="s">
        <v>38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1"/>
    </row>
    <row r="50" spans="1:35" ht="18" hidden="1" customHeight="1">
      <c r="C50" s="6" t="s">
        <v>43</v>
      </c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1"/>
    </row>
    <row r="51" spans="1:35" ht="24" hidden="1" customHeight="1">
      <c r="B51" s="54" t="s">
        <v>42</v>
      </c>
      <c r="C51" s="54"/>
      <c r="D51" s="54"/>
      <c r="E51" s="54"/>
      <c r="F51" s="54"/>
      <c r="G51" s="54"/>
      <c r="H51" s="54"/>
      <c r="I51" s="54"/>
      <c r="J51" s="54"/>
      <c r="K51" s="54"/>
      <c r="L51" s="25"/>
      <c r="P51" s="13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1"/>
    </row>
    <row r="52" spans="1:35" ht="24" hidden="1" customHeight="1">
      <c r="B52" s="55"/>
      <c r="D52" s="56" t="s">
        <v>41</v>
      </c>
      <c r="M52" s="57"/>
      <c r="N52" s="57"/>
      <c r="O52" s="57"/>
      <c r="P52" s="13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1"/>
    </row>
    <row r="53" spans="1:35" ht="18" customHeight="1">
      <c r="A53" s="4" t="s">
        <v>65</v>
      </c>
      <c r="M53" s="58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1"/>
    </row>
    <row r="54" spans="1:35">
      <c r="C54" s="59" t="s">
        <v>39</v>
      </c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1"/>
    </row>
    <row r="55" spans="1:35">
      <c r="C55" s="59" t="s">
        <v>40</v>
      </c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1"/>
    </row>
    <row r="56" spans="1:35"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1"/>
    </row>
  </sheetData>
  <sheetProtection algorithmName="SHA-512" hashValue="vbPYcHnJi/DNBsfQQUiFZv+MvlFcfNn2fEwz0pL3Kcwg5AFU+t9O55CdZi62/T4eGLTgHupI6EKbUjfnS4ytTw==" saltValue="CqJiiIGS0O1UQQ8IEITZ4A==" spinCount="100000" sheet="1" objects="1" scenarios="1" formatCells="0"/>
  <mergeCells count="148">
    <mergeCell ref="C41:D41"/>
    <mergeCell ref="C42:D42"/>
    <mergeCell ref="N42:O42"/>
    <mergeCell ref="B44:O44"/>
    <mergeCell ref="P51:P52"/>
    <mergeCell ref="O36:O37"/>
    <mergeCell ref="D37:H37"/>
    <mergeCell ref="J37:J38"/>
    <mergeCell ref="L37:N37"/>
    <mergeCell ref="D38:H38"/>
    <mergeCell ref="I38:I39"/>
    <mergeCell ref="K38:K39"/>
    <mergeCell ref="L38:N38"/>
    <mergeCell ref="O38:O39"/>
    <mergeCell ref="D39:H39"/>
    <mergeCell ref="A36:A39"/>
    <mergeCell ref="B36:B39"/>
    <mergeCell ref="C36:C39"/>
    <mergeCell ref="D36:H36"/>
    <mergeCell ref="I36:I37"/>
    <mergeCell ref="K36:K37"/>
    <mergeCell ref="L36:N36"/>
    <mergeCell ref="L39:N39"/>
    <mergeCell ref="A32:A35"/>
    <mergeCell ref="B32:B35"/>
    <mergeCell ref="C32:C35"/>
    <mergeCell ref="L32:N32"/>
    <mergeCell ref="O32:O33"/>
    <mergeCell ref="D33:H33"/>
    <mergeCell ref="J33:J34"/>
    <mergeCell ref="L33:N33"/>
    <mergeCell ref="D34:H34"/>
    <mergeCell ref="I34:I35"/>
    <mergeCell ref="K34:K35"/>
    <mergeCell ref="L34:N34"/>
    <mergeCell ref="O34:O35"/>
    <mergeCell ref="D32:H32"/>
    <mergeCell ref="I32:I33"/>
    <mergeCell ref="K32:K33"/>
    <mergeCell ref="D35:H35"/>
    <mergeCell ref="L35:N35"/>
    <mergeCell ref="O28:O29"/>
    <mergeCell ref="D29:H29"/>
    <mergeCell ref="J29:J30"/>
    <mergeCell ref="L29:N29"/>
    <mergeCell ref="D30:H30"/>
    <mergeCell ref="I30:I31"/>
    <mergeCell ref="K30:K31"/>
    <mergeCell ref="L30:N30"/>
    <mergeCell ref="O30:O31"/>
    <mergeCell ref="D31:H31"/>
    <mergeCell ref="A28:A31"/>
    <mergeCell ref="B28:B31"/>
    <mergeCell ref="C28:C31"/>
    <mergeCell ref="D28:H28"/>
    <mergeCell ref="I28:I29"/>
    <mergeCell ref="K28:K29"/>
    <mergeCell ref="L28:N28"/>
    <mergeCell ref="L31:N31"/>
    <mergeCell ref="A24:A27"/>
    <mergeCell ref="B24:B27"/>
    <mergeCell ref="C24:C27"/>
    <mergeCell ref="L24:N24"/>
    <mergeCell ref="O24:O25"/>
    <mergeCell ref="D25:H25"/>
    <mergeCell ref="J25:J26"/>
    <mergeCell ref="L25:N25"/>
    <mergeCell ref="D26:H26"/>
    <mergeCell ref="I26:I27"/>
    <mergeCell ref="K26:K27"/>
    <mergeCell ref="L26:N26"/>
    <mergeCell ref="O26:O27"/>
    <mergeCell ref="D24:H24"/>
    <mergeCell ref="I24:I25"/>
    <mergeCell ref="K24:K25"/>
    <mergeCell ref="D27:H27"/>
    <mergeCell ref="L27:N27"/>
    <mergeCell ref="O20:O21"/>
    <mergeCell ref="D21:H21"/>
    <mergeCell ref="J21:J22"/>
    <mergeCell ref="L21:N21"/>
    <mergeCell ref="D22:H22"/>
    <mergeCell ref="I22:I23"/>
    <mergeCell ref="K22:K23"/>
    <mergeCell ref="L22:N22"/>
    <mergeCell ref="O22:O23"/>
    <mergeCell ref="D23:H23"/>
    <mergeCell ref="A20:A23"/>
    <mergeCell ref="B20:B23"/>
    <mergeCell ref="C20:C23"/>
    <mergeCell ref="D20:H20"/>
    <mergeCell ref="I20:I21"/>
    <mergeCell ref="K20:K21"/>
    <mergeCell ref="L20:N20"/>
    <mergeCell ref="L23:N23"/>
    <mergeCell ref="A16:A19"/>
    <mergeCell ref="B16:B19"/>
    <mergeCell ref="C16:C19"/>
    <mergeCell ref="O14:O15"/>
    <mergeCell ref="D15:H15"/>
    <mergeCell ref="L16:N16"/>
    <mergeCell ref="O16:O17"/>
    <mergeCell ref="D17:H17"/>
    <mergeCell ref="J17:J18"/>
    <mergeCell ref="L17:N17"/>
    <mergeCell ref="D18:H18"/>
    <mergeCell ref="I18:I19"/>
    <mergeCell ref="K18:K19"/>
    <mergeCell ref="L18:N18"/>
    <mergeCell ref="O18:O19"/>
    <mergeCell ref="D16:H16"/>
    <mergeCell ref="I16:I17"/>
    <mergeCell ref="K16:K17"/>
    <mergeCell ref="D19:H19"/>
    <mergeCell ref="L19:N19"/>
    <mergeCell ref="B10:B11"/>
    <mergeCell ref="D10:H10"/>
    <mergeCell ref="I10:I11"/>
    <mergeCell ref="K10:K11"/>
    <mergeCell ref="L10:N10"/>
    <mergeCell ref="O10:O11"/>
    <mergeCell ref="D11:H11"/>
    <mergeCell ref="L11:N11"/>
    <mergeCell ref="A12:A15"/>
    <mergeCell ref="B12:B15"/>
    <mergeCell ref="C12:C15"/>
    <mergeCell ref="D12:H12"/>
    <mergeCell ref="I12:I13"/>
    <mergeCell ref="K12:K13"/>
    <mergeCell ref="L12:N12"/>
    <mergeCell ref="L15:N15"/>
    <mergeCell ref="O12:O13"/>
    <mergeCell ref="D13:H13"/>
    <mergeCell ref="J13:J14"/>
    <mergeCell ref="L13:N13"/>
    <mergeCell ref="D14:H14"/>
    <mergeCell ref="I14:I15"/>
    <mergeCell ref="K14:K15"/>
    <mergeCell ref="L14:N14"/>
    <mergeCell ref="Q3:R4"/>
    <mergeCell ref="A4:C5"/>
    <mergeCell ref="D4:I5"/>
    <mergeCell ref="K4:O5"/>
    <mergeCell ref="A6:C7"/>
    <mergeCell ref="D6:I7"/>
    <mergeCell ref="A8:C9"/>
    <mergeCell ref="H8:O9"/>
    <mergeCell ref="D9:G9"/>
  </mergeCells>
  <phoneticPr fontId="2"/>
  <dataValidations count="2">
    <dataValidation type="list" allowBlank="1" showInputMessage="1" showErrorMessage="1" sqref="B12:B39" xr:uid="{2B4E94A5-8743-47BC-954F-9E796877DADE}">
      <formula1>"MDA,MDB,MD80A,MD80B,MD80C,MD100A,MD100B,MD100C,MD120A,MD120B,MD120C,WDA,WDB,WD80A,WD80B,WD80C,WD100A,WD100B,WD100C,WD120A,WD120B,WD120C"</formula1>
    </dataValidation>
    <dataValidation type="list" allowBlank="1" showInputMessage="1" showErrorMessage="1" sqref="K12:K39" xr:uid="{E2D8608C-3160-4056-BBD0-9037BF760C9F}">
      <formula1>"○,－"</formula1>
    </dataValidation>
  </dataValidations>
  <hyperlinks>
    <hyperlink ref="H47" r:id="rId1" xr:uid="{F9A99261-67D1-49CB-892A-5D160718FCFB}"/>
  </hyperlinks>
  <pageMargins left="0.51181102362204722" right="0.51181102362204722" top="0.51181102362204722" bottom="0.51181102362204722" header="0.31496062992125984" footer="0.31496062992125984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申込書1</vt:lpstr>
      <vt:lpstr>申込書2</vt:lpstr>
      <vt:lpstr>申込書1!Print_Area</vt:lpstr>
      <vt:lpstr>申込書2!Print_Area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よしみ 福島</cp:lastModifiedBy>
  <cp:lastPrinted>2019-04-21T00:32:20Z</cp:lastPrinted>
  <dcterms:created xsi:type="dcterms:W3CDTF">2007-04-26T14:29:32Z</dcterms:created>
  <dcterms:modified xsi:type="dcterms:W3CDTF">2025-01-15T22:29:25Z</dcterms:modified>
</cp:coreProperties>
</file>