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88917bbd2bad67/デスクトップ/html tsuruga_bado/"/>
    </mc:Choice>
  </mc:AlternateContent>
  <xr:revisionPtr revIDLastSave="0" documentId="8_{AAB60313-689B-4ABA-83B7-CFF96EFAA1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様式（Excel打込用）" sheetId="1" r:id="rId1"/>
    <sheet name="リスト（編集不要）" sheetId="2" r:id="rId2"/>
  </sheets>
  <definedNames>
    <definedName name="_xlnm.Print_Area" localSheetId="0">'申込様式（Excel打込用）'!$A$1:$J$56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2" i="1" l="1" a="1"/>
  <c r="L42" i="1" s="1"/>
  <c r="L38" i="1" a="1"/>
  <c r="L38" i="1"/>
  <c r="L39" i="1" s="1"/>
  <c r="L34" i="1" a="1"/>
  <c r="L34" i="1" s="1"/>
  <c r="L30" i="1" a="1"/>
  <c r="L30" i="1"/>
  <c r="L26" i="1" a="1"/>
  <c r="L26" i="1" s="1"/>
  <c r="L22" i="1" a="1"/>
  <c r="L22" i="1"/>
  <c r="L18" i="1" a="1"/>
  <c r="L18" i="1"/>
  <c r="L14" i="1" a="1"/>
  <c r="L14" i="1" s="1"/>
  <c r="L15" i="1" s="1"/>
  <c r="L10" i="1" a="1"/>
  <c r="L10" i="1"/>
  <c r="P7" i="1"/>
  <c r="J49" i="1" s="1"/>
  <c r="O7" i="1"/>
  <c r="G50" i="1" s="1"/>
  <c r="J50" i="1" s="1"/>
  <c r="N7" i="1"/>
  <c r="L6" i="1" a="1"/>
  <c r="L6" i="1" s="1"/>
  <c r="L7" i="1" s="1"/>
  <c r="L50" i="1" l="1"/>
  <c r="G52" i="1" s="1"/>
  <c r="J52" i="1" s="1"/>
  <c r="L51" i="1"/>
  <c r="G53" i="1" s="1"/>
  <c r="J53" i="1" s="1"/>
  <c r="L31" i="1"/>
  <c r="L23" i="1"/>
  <c r="L49" i="1" s="1"/>
  <c r="G49" i="1"/>
  <c r="G51" i="1" l="1"/>
  <c r="J51" i="1" s="1"/>
  <c r="J54" i="1" s="1"/>
  <c r="L52" i="1"/>
</calcChain>
</file>

<file path=xl/sharedStrings.xml><?xml version="1.0" encoding="utf-8"?>
<sst xmlns="http://schemas.openxmlformats.org/spreadsheetml/2006/main" count="181" uniqueCount="53">
  <si>
    <t>種目</t>
  </si>
  <si>
    <t>性</t>
  </si>
  <si>
    <t>名</t>
  </si>
  <si>
    <t>（ふりがな）</t>
  </si>
  <si>
    <t>１</t>
  </si>
  <si>
    <t>ＭＳ</t>
  </si>
  <si>
    <t>ＭＤ</t>
  </si>
  <si>
    <t>ＸＤ</t>
  </si>
  <si>
    <t>　　　　　　　　</t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</si>
  <si>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</si>
  <si>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</si>
  <si>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</si>
  <si>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</si>
  <si>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</si>
  <si>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</si>
  <si>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</si>
  <si>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</si>
  <si>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</si>
  <si>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例</t>
  </si>
  <si>
    <t>小浜</t>
  </si>
  <si>
    <t>太郎</t>
  </si>
  <si>
    <t>おばま</t>
  </si>
  <si>
    <t>たろう</t>
  </si>
  <si>
    <t>　小浜クラブ　　</t>
  </si>
  <si>
    <t>ＬＳ</t>
  </si>
  <si>
    <t>ＬＤ</t>
  </si>
  <si>
    <t>【備考】
・チーム内でのランク順に上から記入してください。
・クラブ名が申込者と異なる場合のみ（　）内に記入してください。
・ふりがなを記入してください。
・種目記号は、男子Ｍ、女子Ｌ、ダブルスＤ、シングルスＳとしてください。
　　例）男子ダブルス　ＭＤ</t>
  </si>
  <si>
    <t>×</t>
  </si>
  <si>
    <t>＝</t>
  </si>
  <si>
    <t>◯</t>
  </si>
  <si>
    <t>シングル</t>
  </si>
  <si>
    <t>高校生以下</t>
  </si>
  <si>
    <t>ダブルス</t>
  </si>
  <si>
    <t>参加費　※参加費は当日受付でお支払いください。</t>
  </si>
  <si>
    <t>クラブ名</t>
  </si>
  <si>
    <t>申込者名</t>
  </si>
  <si>
    <t>住所</t>
  </si>
  <si>
    <t>連絡先</t>
  </si>
  <si>
    <t>上記合計</t>
  </si>
  <si>
    <t>←高校生以下は◯を記入</t>
  </si>
  <si>
    <t>参加人数</t>
  </si>
  <si>
    <t>一般</t>
  </si>
  <si>
    <t>←社会人・社会人</t>
  </si>
  <si>
    <t>←社会人・高校生以下</t>
  </si>
  <si>
    <t>←高校生以下・高校生以下</t>
  </si>
  <si>
    <t>ダブルス　　１組（一般・高校生以下）</t>
  </si>
  <si>
    <t>シングルス　１人（一般）　　　　　　</t>
  </si>
  <si>
    <t>シングルス　１人（高校生以下）　　　</t>
  </si>
  <si>
    <t>ダブルス　　１組（一般）　　　　　　</t>
  </si>
  <si>
    <t>ダブルス　　１組（高校生以下）　　　</t>
  </si>
  <si>
    <t>令和６年度　第３２回会長杯争奪バドミントン選手権大会　参加申込書</t>
    <phoneticPr fontId="3"/>
  </si>
  <si>
    <t>シングルス</t>
    <phoneticPr fontId="3"/>
  </si>
  <si>
    <t>ダブルス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</si>
</sst>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（&quot;@&quot;）&quot;"/>
    <numFmt numFmtId="177" formatCode="0,000&quot;円&quot;"/>
    <numFmt numFmtId="178" formatCode="000&quot;円&quot;"/>
    <numFmt numFmtId="179" formatCode="0&quot;人&quot;"/>
    <numFmt numFmtId="180" formatCode="0&quot;組&quot;"/>
  </numFmts>
  <fonts count="8" x14ac:knownFonts="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2"/>
      <charset val="128"/>
    </font>
    <font>
      <sz val="26"/>
      <color theme="1"/>
      <name val="ＭＳ ゴシック"/>
      <family val="2"/>
      <charset val="128"/>
    </font>
    <font>
      <sz val="20"/>
      <color theme="1"/>
      <name val="ＭＳ ゴシック"/>
      <family val="2"/>
      <charset val="128"/>
    </font>
    <font>
      <sz val="2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178" fontId="4" fillId="0" borderId="0" xfId="0" applyNumberFormat="1" applyFont="1" applyAlignment="1">
      <alignment horizontal="right" vertical="center"/>
    </xf>
    <xf numFmtId="0" fontId="2" fillId="0" borderId="6" xfId="0" applyFont="1" applyBorder="1" applyAlignment="1">
      <alignment vertical="center" shrinkToFit="1"/>
    </xf>
    <xf numFmtId="176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  <xf numFmtId="38" fontId="2" fillId="0" borderId="14" xfId="1" applyFont="1" applyBorder="1" applyAlignment="1">
      <alignment horizontal="center" vertical="center"/>
    </xf>
    <xf numFmtId="38" fontId="2" fillId="0" borderId="16" xfId="1" applyFont="1" applyBorder="1" applyAlignment="1">
      <alignment horizontal="center" vertical="center"/>
    </xf>
    <xf numFmtId="38" fontId="4" fillId="0" borderId="0" xfId="1" applyFont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10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8" fontId="2" fillId="0" borderId="17" xfId="0" applyNumberFormat="1" applyFont="1" applyBorder="1" applyAlignment="1">
      <alignment horizontal="center" vertical="center"/>
    </xf>
    <xf numFmtId="38" fontId="2" fillId="0" borderId="15" xfId="0" applyNumberFormat="1" applyFont="1" applyBorder="1" applyAlignment="1">
      <alignment horizontal="center" vertical="center"/>
    </xf>
    <xf numFmtId="38" fontId="2" fillId="0" borderId="1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 shrinkToFit="1"/>
    </xf>
    <xf numFmtId="179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80" fontId="4" fillId="0" borderId="0" xfId="0" applyNumberFormat="1" applyFont="1" applyAlignment="1">
      <alignment horizontal="right" vertical="center"/>
    </xf>
    <xf numFmtId="0" fontId="4" fillId="0" borderId="9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tabSelected="1" view="pageBreakPreview" zoomScale="50" zoomScaleNormal="50" zoomScaleSheetLayoutView="50" workbookViewId="0">
      <selection activeCell="G3" activeCellId="1" sqref="B3:E3 G3:J3"/>
    </sheetView>
  </sheetViews>
  <sheetFormatPr defaultColWidth="15.81640625" defaultRowHeight="33" customHeight="1" x14ac:dyDescent="0.5"/>
  <cols>
    <col min="1" max="1" width="4.81640625" style="2" customWidth="1"/>
    <col min="2" max="2" width="8.453125" style="2" customWidth="1"/>
    <col min="3" max="3" width="10.81640625" style="2" customWidth="1"/>
    <col min="4" max="4" width="25.81640625" style="2" customWidth="1"/>
    <col min="5" max="5" width="35.81640625" style="2" customWidth="1"/>
    <col min="6" max="6" width="4.81640625" style="2" customWidth="1"/>
    <col min="7" max="7" width="8.453125" style="2" customWidth="1"/>
    <col min="8" max="8" width="10.81640625" style="2" customWidth="1"/>
    <col min="9" max="9" width="25.81640625" style="2" customWidth="1"/>
    <col min="10" max="10" width="35.81640625" style="2" customWidth="1"/>
    <col min="11" max="11" width="4.81640625" style="2" customWidth="1"/>
    <col min="12" max="13" width="12.81640625" style="2" customWidth="1"/>
    <col min="14" max="16384" width="15.81640625" style="2"/>
  </cols>
  <sheetData>
    <row r="1" spans="1:16" ht="33.9" customHeight="1" x14ac:dyDescent="0.5">
      <c r="A1" s="27" t="s">
        <v>50</v>
      </c>
      <c r="B1" s="27"/>
      <c r="C1" s="27"/>
      <c r="D1" s="27"/>
      <c r="E1" s="27"/>
      <c r="F1" s="27"/>
      <c r="G1" s="27"/>
      <c r="H1" s="27"/>
      <c r="I1" s="27"/>
      <c r="J1" s="27"/>
      <c r="K1" s="9"/>
      <c r="L1" s="9"/>
      <c r="M1" s="9"/>
    </row>
    <row r="2" spans="1:16" ht="9" customHeight="1" x14ac:dyDescent="0.5"/>
    <row r="3" spans="1:16" ht="42.6" customHeight="1" x14ac:dyDescent="0.5">
      <c r="B3" s="46" t="s">
        <v>51</v>
      </c>
      <c r="C3" s="47"/>
      <c r="D3" s="47"/>
      <c r="E3" s="47"/>
      <c r="G3" s="47" t="s">
        <v>52</v>
      </c>
      <c r="H3" s="47"/>
      <c r="I3" s="47"/>
      <c r="J3" s="47"/>
    </row>
    <row r="4" spans="1:16" ht="24" customHeight="1" x14ac:dyDescent="0.5">
      <c r="A4" s="3"/>
      <c r="B4" s="3" t="s">
        <v>0</v>
      </c>
      <c r="C4" s="28" t="s">
        <v>1</v>
      </c>
      <c r="D4" s="28"/>
      <c r="E4" s="3" t="s">
        <v>2</v>
      </c>
      <c r="F4" s="3"/>
      <c r="G4" s="3" t="s">
        <v>0</v>
      </c>
      <c r="H4" s="28" t="s">
        <v>1</v>
      </c>
      <c r="I4" s="28"/>
      <c r="J4" s="3" t="s">
        <v>2</v>
      </c>
      <c r="N4" s="29"/>
      <c r="O4" s="30"/>
      <c r="P4" s="31"/>
    </row>
    <row r="5" spans="1:16" ht="24" customHeight="1" x14ac:dyDescent="0.5">
      <c r="A5" s="32" t="s">
        <v>4</v>
      </c>
      <c r="B5" s="33"/>
      <c r="C5" s="4" t="s">
        <v>3</v>
      </c>
      <c r="D5" s="5"/>
      <c r="E5" s="3"/>
      <c r="F5" s="35" t="s">
        <v>4</v>
      </c>
      <c r="G5" s="33"/>
      <c r="H5" s="4" t="s">
        <v>3</v>
      </c>
      <c r="I5" s="5"/>
      <c r="J5" s="3"/>
      <c r="L5" s="26" t="s">
        <v>32</v>
      </c>
      <c r="N5" s="38" t="s">
        <v>30</v>
      </c>
      <c r="O5" s="39"/>
      <c r="P5" s="40"/>
    </row>
    <row r="6" spans="1:16" ht="48.9" customHeight="1" x14ac:dyDescent="0.5">
      <c r="A6" s="32"/>
      <c r="B6" s="30"/>
      <c r="C6" s="41"/>
      <c r="D6" s="42"/>
      <c r="E6" s="6"/>
      <c r="F6" s="36"/>
      <c r="G6" s="30"/>
      <c r="H6" s="41"/>
      <c r="I6" s="42"/>
      <c r="J6" s="6"/>
      <c r="L6" s="18">
        <f t="array" ref="L6">_xlfn.IFS(AND(ISTEXT(H6),H7="◯"),800,AND(ISTEXT(H6),H7=""),1200,AND(H6="",H7=""),0)</f>
        <v>0</v>
      </c>
      <c r="N6" s="21" t="s">
        <v>40</v>
      </c>
      <c r="O6" s="3" t="s">
        <v>31</v>
      </c>
      <c r="P6" s="22" t="s">
        <v>41</v>
      </c>
    </row>
    <row r="7" spans="1:16" ht="24" customHeight="1" x14ac:dyDescent="0.5">
      <c r="A7" s="32"/>
      <c r="B7" s="34"/>
      <c r="C7" s="17"/>
      <c r="D7" s="15" t="s">
        <v>39</v>
      </c>
      <c r="E7" s="7" t="s">
        <v>8</v>
      </c>
      <c r="F7" s="36"/>
      <c r="G7" s="30"/>
      <c r="H7" s="17"/>
      <c r="I7" s="15" t="s">
        <v>39</v>
      </c>
      <c r="J7" s="7" t="s">
        <v>8</v>
      </c>
      <c r="K7" s="16"/>
      <c r="L7" s="43">
        <f>SUM(L6,L10)</f>
        <v>0</v>
      </c>
      <c r="M7" s="16"/>
      <c r="N7" s="23">
        <f>COUNTA(B6,B10,B14,B18,B22,B26,B30,B34,B38,B42)</f>
        <v>0</v>
      </c>
      <c r="O7" s="24">
        <f>COUNTA(C7,C11,C15,C19,C23,C27,C31,C35,C39,C43)</f>
        <v>0</v>
      </c>
      <c r="P7" s="25">
        <f>N7-O7</f>
        <v>0</v>
      </c>
    </row>
    <row r="8" spans="1:16" ht="24" customHeight="1" x14ac:dyDescent="0.5">
      <c r="A8" s="3"/>
      <c r="B8" s="3" t="s">
        <v>0</v>
      </c>
      <c r="C8" s="28" t="s">
        <v>1</v>
      </c>
      <c r="D8" s="28"/>
      <c r="E8" s="3" t="s">
        <v>2</v>
      </c>
      <c r="F8" s="36"/>
      <c r="G8" s="30"/>
      <c r="H8" s="28" t="s">
        <v>1</v>
      </c>
      <c r="I8" s="28"/>
      <c r="J8" s="3" t="s">
        <v>2</v>
      </c>
      <c r="L8" s="44"/>
    </row>
    <row r="9" spans="1:16" ht="24" customHeight="1" x14ac:dyDescent="0.5">
      <c r="A9" s="32" t="s">
        <v>9</v>
      </c>
      <c r="B9" s="33"/>
      <c r="C9" s="4" t="s">
        <v>3</v>
      </c>
      <c r="D9" s="5"/>
      <c r="E9" s="3"/>
      <c r="F9" s="36"/>
      <c r="G9" s="30"/>
      <c r="H9" s="4" t="s">
        <v>3</v>
      </c>
      <c r="I9" s="5"/>
      <c r="J9" s="3"/>
      <c r="L9" s="45"/>
    </row>
    <row r="10" spans="1:16" ht="48.9" customHeight="1" x14ac:dyDescent="0.5">
      <c r="A10" s="32"/>
      <c r="B10" s="30"/>
      <c r="C10" s="41"/>
      <c r="D10" s="42"/>
      <c r="E10" s="6"/>
      <c r="F10" s="36"/>
      <c r="G10" s="30"/>
      <c r="H10" s="41"/>
      <c r="I10" s="42"/>
      <c r="J10" s="6"/>
      <c r="L10" s="19">
        <f t="array" ref="L10">_xlfn.IFS(AND(ISTEXT(H10),H11="◯"),800,AND(ISTEXT(H10),H11=""),1200,AND(H10="",H11=""),0)</f>
        <v>0</v>
      </c>
    </row>
    <row r="11" spans="1:16" ht="24" customHeight="1" x14ac:dyDescent="0.5">
      <c r="A11" s="32"/>
      <c r="B11" s="34"/>
      <c r="C11" s="17"/>
      <c r="D11" s="15" t="s">
        <v>39</v>
      </c>
      <c r="E11" s="7" t="s">
        <v>8</v>
      </c>
      <c r="F11" s="37"/>
      <c r="G11" s="34"/>
      <c r="H11" s="17"/>
      <c r="I11" s="15" t="s">
        <v>39</v>
      </c>
      <c r="J11" s="7" t="s">
        <v>8</v>
      </c>
      <c r="K11" s="16"/>
      <c r="L11" s="16"/>
      <c r="M11" s="16"/>
    </row>
    <row r="12" spans="1:16" ht="24" customHeight="1" x14ac:dyDescent="0.5">
      <c r="A12" s="3"/>
      <c r="B12" s="3" t="s">
        <v>0</v>
      </c>
      <c r="C12" s="28" t="s">
        <v>1</v>
      </c>
      <c r="D12" s="28"/>
      <c r="E12" s="3" t="s">
        <v>2</v>
      </c>
      <c r="F12" s="3"/>
      <c r="G12" s="3" t="s">
        <v>0</v>
      </c>
      <c r="H12" s="28" t="s">
        <v>1</v>
      </c>
      <c r="I12" s="28"/>
      <c r="J12" s="3" t="s">
        <v>2</v>
      </c>
    </row>
    <row r="13" spans="1:16" ht="24" customHeight="1" x14ac:dyDescent="0.5">
      <c r="A13" s="32" t="s">
        <v>10</v>
      </c>
      <c r="B13" s="33"/>
      <c r="C13" s="4" t="s">
        <v>3</v>
      </c>
      <c r="D13" s="5"/>
      <c r="E13" s="3"/>
      <c r="F13" s="35" t="s">
        <v>9</v>
      </c>
      <c r="G13" s="33"/>
      <c r="H13" s="4" t="s">
        <v>3</v>
      </c>
      <c r="I13" s="5"/>
      <c r="J13" s="3"/>
    </row>
    <row r="14" spans="1:16" ht="48.9" customHeight="1" x14ac:dyDescent="0.5">
      <c r="A14" s="32"/>
      <c r="B14" s="30"/>
      <c r="C14" s="41"/>
      <c r="D14" s="42"/>
      <c r="E14" s="6"/>
      <c r="F14" s="36"/>
      <c r="G14" s="30"/>
      <c r="H14" s="41"/>
      <c r="I14" s="42"/>
      <c r="J14" s="6"/>
      <c r="L14" s="18">
        <f t="array" ref="L14">_xlfn.IFS(AND(ISTEXT(H14),H15="◯"),800,AND(ISTEXT(H14),H15=""),1200,AND(H14="",H15=""),0)</f>
        <v>0</v>
      </c>
    </row>
    <row r="15" spans="1:16" ht="24" customHeight="1" x14ac:dyDescent="0.5">
      <c r="A15" s="32"/>
      <c r="B15" s="34"/>
      <c r="C15" s="17"/>
      <c r="D15" s="15" t="s">
        <v>39</v>
      </c>
      <c r="E15" s="7" t="s">
        <v>8</v>
      </c>
      <c r="F15" s="36"/>
      <c r="G15" s="30"/>
      <c r="H15" s="17"/>
      <c r="I15" s="15" t="s">
        <v>39</v>
      </c>
      <c r="J15" s="7" t="s">
        <v>8</v>
      </c>
      <c r="K15" s="16"/>
      <c r="L15" s="43">
        <f>SUM(L14,L18)</f>
        <v>0</v>
      </c>
      <c r="M15" s="16"/>
    </row>
    <row r="16" spans="1:16" ht="24" customHeight="1" x14ac:dyDescent="0.5">
      <c r="A16" s="3"/>
      <c r="B16" s="3" t="s">
        <v>0</v>
      </c>
      <c r="C16" s="28" t="s">
        <v>1</v>
      </c>
      <c r="D16" s="28"/>
      <c r="E16" s="3" t="s">
        <v>2</v>
      </c>
      <c r="F16" s="36"/>
      <c r="G16" s="30"/>
      <c r="H16" s="28" t="s">
        <v>1</v>
      </c>
      <c r="I16" s="28"/>
      <c r="J16" s="3" t="s">
        <v>2</v>
      </c>
      <c r="L16" s="44"/>
    </row>
    <row r="17" spans="1:13" ht="24" customHeight="1" x14ac:dyDescent="0.5">
      <c r="A17" s="32" t="s">
        <v>11</v>
      </c>
      <c r="B17" s="33"/>
      <c r="C17" s="4" t="s">
        <v>3</v>
      </c>
      <c r="D17" s="5"/>
      <c r="E17" s="3"/>
      <c r="F17" s="36"/>
      <c r="G17" s="30"/>
      <c r="H17" s="4" t="s">
        <v>3</v>
      </c>
      <c r="I17" s="5"/>
      <c r="J17" s="3"/>
      <c r="L17" s="45"/>
    </row>
    <row r="18" spans="1:13" ht="48.9" customHeight="1" x14ac:dyDescent="0.5">
      <c r="A18" s="32"/>
      <c r="B18" s="30"/>
      <c r="C18" s="41"/>
      <c r="D18" s="42"/>
      <c r="E18" s="6"/>
      <c r="F18" s="36"/>
      <c r="G18" s="30"/>
      <c r="H18" s="41"/>
      <c r="I18" s="42"/>
      <c r="J18" s="6"/>
      <c r="L18" s="19">
        <f t="array" ref="L18">_xlfn.IFS(AND(ISTEXT(H18),H19="◯"),800,AND(ISTEXT(H18),H19=""),1200,AND(H18="",H19=""),0)</f>
        <v>0</v>
      </c>
    </row>
    <row r="19" spans="1:13" ht="24" customHeight="1" x14ac:dyDescent="0.5">
      <c r="A19" s="32"/>
      <c r="B19" s="34"/>
      <c r="C19" s="17"/>
      <c r="D19" s="15" t="s">
        <v>39</v>
      </c>
      <c r="E19" s="7" t="s">
        <v>8</v>
      </c>
      <c r="F19" s="37"/>
      <c r="G19" s="34"/>
      <c r="H19" s="17"/>
      <c r="I19" s="15" t="s">
        <v>39</v>
      </c>
      <c r="J19" s="7" t="s">
        <v>8</v>
      </c>
      <c r="K19" s="16"/>
      <c r="L19" s="16"/>
      <c r="M19" s="16"/>
    </row>
    <row r="20" spans="1:13" ht="24" customHeight="1" x14ac:dyDescent="0.5">
      <c r="A20" s="3"/>
      <c r="B20" s="3" t="s">
        <v>0</v>
      </c>
      <c r="C20" s="28" t="s">
        <v>1</v>
      </c>
      <c r="D20" s="28"/>
      <c r="E20" s="3" t="s">
        <v>2</v>
      </c>
      <c r="F20" s="3"/>
      <c r="G20" s="3" t="s">
        <v>0</v>
      </c>
      <c r="H20" s="28" t="s">
        <v>1</v>
      </c>
      <c r="I20" s="28"/>
      <c r="J20" s="3" t="s">
        <v>2</v>
      </c>
    </row>
    <row r="21" spans="1:13" ht="24" customHeight="1" x14ac:dyDescent="0.5">
      <c r="A21" s="32" t="s">
        <v>12</v>
      </c>
      <c r="B21" s="33"/>
      <c r="C21" s="4" t="s">
        <v>3</v>
      </c>
      <c r="D21" s="5"/>
      <c r="E21" s="3"/>
      <c r="F21" s="35" t="s">
        <v>10</v>
      </c>
      <c r="G21" s="33"/>
      <c r="H21" s="4" t="s">
        <v>3</v>
      </c>
      <c r="I21" s="5"/>
      <c r="J21" s="3"/>
    </row>
    <row r="22" spans="1:13" ht="48.9" customHeight="1" x14ac:dyDescent="0.5">
      <c r="A22" s="32"/>
      <c r="B22" s="30"/>
      <c r="C22" s="41"/>
      <c r="D22" s="42"/>
      <c r="E22" s="6"/>
      <c r="F22" s="36"/>
      <c r="G22" s="30"/>
      <c r="H22" s="41"/>
      <c r="I22" s="42"/>
      <c r="J22" s="6"/>
      <c r="L22" s="18">
        <f t="array" ref="L22">_xlfn.IFS(AND(ISTEXT(H22),H23="◯"),800,AND(ISTEXT(H22),H23=""),1200,AND(H22="",H23=""),0)</f>
        <v>0</v>
      </c>
    </row>
    <row r="23" spans="1:13" ht="24" customHeight="1" x14ac:dyDescent="0.5">
      <c r="A23" s="32"/>
      <c r="B23" s="34"/>
      <c r="C23" s="17"/>
      <c r="D23" s="15" t="s">
        <v>39</v>
      </c>
      <c r="E23" s="7" t="s">
        <v>8</v>
      </c>
      <c r="F23" s="36"/>
      <c r="G23" s="30"/>
      <c r="H23" s="17"/>
      <c r="I23" s="15" t="s">
        <v>39</v>
      </c>
      <c r="J23" s="7" t="s">
        <v>8</v>
      </c>
      <c r="K23" s="16"/>
      <c r="L23" s="43">
        <f>SUM(L22,L26)</f>
        <v>0</v>
      </c>
      <c r="M23" s="16"/>
    </row>
    <row r="24" spans="1:13" ht="24" customHeight="1" x14ac:dyDescent="0.5">
      <c r="A24" s="3"/>
      <c r="B24" s="3" t="s">
        <v>0</v>
      </c>
      <c r="C24" s="28" t="s">
        <v>1</v>
      </c>
      <c r="D24" s="28"/>
      <c r="E24" s="3" t="s">
        <v>2</v>
      </c>
      <c r="F24" s="36"/>
      <c r="G24" s="30"/>
      <c r="H24" s="28" t="s">
        <v>1</v>
      </c>
      <c r="I24" s="28"/>
      <c r="J24" s="3" t="s">
        <v>2</v>
      </c>
      <c r="L24" s="44"/>
    </row>
    <row r="25" spans="1:13" ht="24" customHeight="1" x14ac:dyDescent="0.5">
      <c r="A25" s="32" t="s">
        <v>13</v>
      </c>
      <c r="B25" s="33"/>
      <c r="C25" s="4" t="s">
        <v>3</v>
      </c>
      <c r="D25" s="5"/>
      <c r="E25" s="3"/>
      <c r="F25" s="36"/>
      <c r="G25" s="30"/>
      <c r="H25" s="4" t="s">
        <v>3</v>
      </c>
      <c r="I25" s="5"/>
      <c r="J25" s="3"/>
      <c r="L25" s="45"/>
    </row>
    <row r="26" spans="1:13" ht="48.9" customHeight="1" x14ac:dyDescent="0.5">
      <c r="A26" s="32"/>
      <c r="B26" s="30"/>
      <c r="C26" s="41"/>
      <c r="D26" s="42"/>
      <c r="E26" s="6"/>
      <c r="F26" s="36"/>
      <c r="G26" s="30"/>
      <c r="H26" s="41"/>
      <c r="I26" s="42"/>
      <c r="J26" s="6"/>
      <c r="L26" s="19">
        <f t="array" ref="L26">_xlfn.IFS(AND(ISTEXT(H26),H27="◯"),800,AND(ISTEXT(H26),H27=""),1200,AND(H26="",H27=""),0)</f>
        <v>0</v>
      </c>
    </row>
    <row r="27" spans="1:13" ht="24" customHeight="1" x14ac:dyDescent="0.5">
      <c r="A27" s="32"/>
      <c r="B27" s="34"/>
      <c r="C27" s="17"/>
      <c r="D27" s="15" t="s">
        <v>39</v>
      </c>
      <c r="E27" s="7" t="s">
        <v>8</v>
      </c>
      <c r="F27" s="37"/>
      <c r="G27" s="34"/>
      <c r="H27" s="17"/>
      <c r="I27" s="15" t="s">
        <v>39</v>
      </c>
      <c r="J27" s="7" t="s">
        <v>8</v>
      </c>
      <c r="K27" s="16"/>
      <c r="L27" s="16"/>
      <c r="M27" s="16"/>
    </row>
    <row r="28" spans="1:13" ht="24" customHeight="1" x14ac:dyDescent="0.5">
      <c r="A28" s="3"/>
      <c r="B28" s="3" t="s">
        <v>0</v>
      </c>
      <c r="C28" s="28" t="s">
        <v>1</v>
      </c>
      <c r="D28" s="28"/>
      <c r="E28" s="3" t="s">
        <v>2</v>
      </c>
      <c r="F28" s="3"/>
      <c r="G28" s="3" t="s">
        <v>0</v>
      </c>
      <c r="H28" s="28" t="s">
        <v>1</v>
      </c>
      <c r="I28" s="28"/>
      <c r="J28" s="3" t="s">
        <v>2</v>
      </c>
    </row>
    <row r="29" spans="1:13" ht="24" customHeight="1" x14ac:dyDescent="0.5">
      <c r="A29" s="32" t="s">
        <v>14</v>
      </c>
      <c r="B29" s="33"/>
      <c r="C29" s="4" t="s">
        <v>3</v>
      </c>
      <c r="D29" s="5"/>
      <c r="E29" s="3"/>
      <c r="F29" s="35" t="s">
        <v>11</v>
      </c>
      <c r="G29" s="33"/>
      <c r="H29" s="4" t="s">
        <v>3</v>
      </c>
      <c r="I29" s="5"/>
      <c r="J29" s="3"/>
    </row>
    <row r="30" spans="1:13" ht="48.9" customHeight="1" x14ac:dyDescent="0.5">
      <c r="A30" s="32"/>
      <c r="B30" s="30"/>
      <c r="C30" s="41"/>
      <c r="D30" s="42"/>
      <c r="E30" s="6"/>
      <c r="F30" s="36"/>
      <c r="G30" s="30"/>
      <c r="H30" s="41"/>
      <c r="I30" s="42"/>
      <c r="J30" s="6"/>
      <c r="L30" s="18">
        <f t="array" ref="L30">_xlfn.IFS(AND(ISTEXT(H30),H31="◯"),800,AND(ISTEXT(H30),H31=""),1200,AND(H30="",H31=""),0)</f>
        <v>0</v>
      </c>
    </row>
    <row r="31" spans="1:13" ht="24" customHeight="1" x14ac:dyDescent="0.5">
      <c r="A31" s="32"/>
      <c r="B31" s="34"/>
      <c r="C31" s="17"/>
      <c r="D31" s="15" t="s">
        <v>39</v>
      </c>
      <c r="E31" s="7" t="s">
        <v>8</v>
      </c>
      <c r="F31" s="36"/>
      <c r="G31" s="30"/>
      <c r="H31" s="17"/>
      <c r="I31" s="15" t="s">
        <v>39</v>
      </c>
      <c r="J31" s="7" t="s">
        <v>8</v>
      </c>
      <c r="K31" s="16"/>
      <c r="L31" s="43">
        <f>SUM(L30,L34)</f>
        <v>0</v>
      </c>
      <c r="M31" s="16"/>
    </row>
    <row r="32" spans="1:13" ht="24" customHeight="1" x14ac:dyDescent="0.5">
      <c r="A32" s="3"/>
      <c r="B32" s="3" t="s">
        <v>0</v>
      </c>
      <c r="C32" s="28" t="s">
        <v>1</v>
      </c>
      <c r="D32" s="28"/>
      <c r="E32" s="3" t="s">
        <v>2</v>
      </c>
      <c r="F32" s="36"/>
      <c r="G32" s="30"/>
      <c r="H32" s="28" t="s">
        <v>1</v>
      </c>
      <c r="I32" s="28"/>
      <c r="J32" s="3" t="s">
        <v>2</v>
      </c>
      <c r="L32" s="44"/>
    </row>
    <row r="33" spans="1:13" ht="24" customHeight="1" x14ac:dyDescent="0.5">
      <c r="A33" s="32" t="s">
        <v>15</v>
      </c>
      <c r="B33" s="33"/>
      <c r="C33" s="4" t="s">
        <v>3</v>
      </c>
      <c r="D33" s="5"/>
      <c r="E33" s="3"/>
      <c r="F33" s="36"/>
      <c r="G33" s="30"/>
      <c r="H33" s="4" t="s">
        <v>3</v>
      </c>
      <c r="I33" s="5"/>
      <c r="J33" s="3"/>
      <c r="L33" s="45"/>
    </row>
    <row r="34" spans="1:13" ht="48.9" customHeight="1" x14ac:dyDescent="0.5">
      <c r="A34" s="32"/>
      <c r="B34" s="30"/>
      <c r="C34" s="41"/>
      <c r="D34" s="42"/>
      <c r="E34" s="6"/>
      <c r="F34" s="36"/>
      <c r="G34" s="30"/>
      <c r="H34" s="41"/>
      <c r="I34" s="42"/>
      <c r="J34" s="6"/>
      <c r="L34" s="19">
        <f t="array" ref="L34">_xlfn.IFS(AND(ISTEXT(H34),H35="◯"),800,AND(ISTEXT(H34),H35=""),1200,AND(H34="",H35=""),0)</f>
        <v>0</v>
      </c>
    </row>
    <row r="35" spans="1:13" ht="24" customHeight="1" x14ac:dyDescent="0.5">
      <c r="A35" s="32"/>
      <c r="B35" s="34"/>
      <c r="C35" s="17"/>
      <c r="D35" s="15" t="s">
        <v>39</v>
      </c>
      <c r="E35" s="7" t="s">
        <v>8</v>
      </c>
      <c r="F35" s="37"/>
      <c r="G35" s="34"/>
      <c r="H35" s="17"/>
      <c r="I35" s="15" t="s">
        <v>39</v>
      </c>
      <c r="J35" s="7" t="s">
        <v>8</v>
      </c>
      <c r="K35" s="16"/>
      <c r="L35" s="16"/>
      <c r="M35" s="16"/>
    </row>
    <row r="36" spans="1:13" ht="24" customHeight="1" x14ac:dyDescent="0.5">
      <c r="A36" s="3"/>
      <c r="B36" s="3" t="s">
        <v>0</v>
      </c>
      <c r="C36" s="28" t="s">
        <v>1</v>
      </c>
      <c r="D36" s="28"/>
      <c r="E36" s="3" t="s">
        <v>2</v>
      </c>
      <c r="F36" s="3"/>
      <c r="G36" s="3" t="s">
        <v>0</v>
      </c>
      <c r="H36" s="28" t="s">
        <v>1</v>
      </c>
      <c r="I36" s="28"/>
      <c r="J36" s="3" t="s">
        <v>2</v>
      </c>
    </row>
    <row r="37" spans="1:13" ht="24" customHeight="1" x14ac:dyDescent="0.5">
      <c r="A37" s="32" t="s">
        <v>16</v>
      </c>
      <c r="B37" s="33"/>
      <c r="C37" s="4" t="s">
        <v>3</v>
      </c>
      <c r="D37" s="5"/>
      <c r="E37" s="3"/>
      <c r="F37" s="35" t="s">
        <v>12</v>
      </c>
      <c r="G37" s="33"/>
      <c r="H37" s="4" t="s">
        <v>3</v>
      </c>
      <c r="I37" s="5"/>
      <c r="J37" s="3"/>
    </row>
    <row r="38" spans="1:13" ht="48.9" customHeight="1" x14ac:dyDescent="0.5">
      <c r="A38" s="32"/>
      <c r="B38" s="30"/>
      <c r="C38" s="41"/>
      <c r="D38" s="42"/>
      <c r="E38" s="6"/>
      <c r="F38" s="36"/>
      <c r="G38" s="30"/>
      <c r="H38" s="41"/>
      <c r="I38" s="42"/>
      <c r="J38" s="6"/>
      <c r="L38" s="18">
        <f t="array" ref="L38">_xlfn.IFS(AND(ISTEXT(H38),H39="◯"),800,AND(ISTEXT(H38),H39=""),1200,AND(H38="",H39=""),0)</f>
        <v>0</v>
      </c>
    </row>
    <row r="39" spans="1:13" ht="24" customHeight="1" x14ac:dyDescent="0.5">
      <c r="A39" s="32"/>
      <c r="B39" s="34"/>
      <c r="C39" s="17"/>
      <c r="D39" s="15" t="s">
        <v>39</v>
      </c>
      <c r="E39" s="7" t="s">
        <v>8</v>
      </c>
      <c r="F39" s="36"/>
      <c r="G39" s="30"/>
      <c r="H39" s="17"/>
      <c r="I39" s="15" t="s">
        <v>39</v>
      </c>
      <c r="J39" s="7" t="s">
        <v>8</v>
      </c>
      <c r="K39" s="16"/>
      <c r="L39" s="43">
        <f>SUM(L38,L42)</f>
        <v>0</v>
      </c>
      <c r="M39" s="16"/>
    </row>
    <row r="40" spans="1:13" ht="24" customHeight="1" x14ac:dyDescent="0.5">
      <c r="A40" s="3"/>
      <c r="B40" s="3" t="s">
        <v>0</v>
      </c>
      <c r="C40" s="28" t="s">
        <v>1</v>
      </c>
      <c r="D40" s="28"/>
      <c r="E40" s="3" t="s">
        <v>2</v>
      </c>
      <c r="F40" s="36"/>
      <c r="G40" s="30"/>
      <c r="H40" s="28" t="s">
        <v>1</v>
      </c>
      <c r="I40" s="28"/>
      <c r="J40" s="3" t="s">
        <v>2</v>
      </c>
      <c r="L40" s="44"/>
    </row>
    <row r="41" spans="1:13" ht="24" customHeight="1" x14ac:dyDescent="0.5">
      <c r="A41" s="32" t="s">
        <v>17</v>
      </c>
      <c r="B41" s="33"/>
      <c r="C41" s="4" t="s">
        <v>3</v>
      </c>
      <c r="D41" s="5"/>
      <c r="E41" s="3"/>
      <c r="F41" s="36"/>
      <c r="G41" s="30"/>
      <c r="H41" s="4" t="s">
        <v>3</v>
      </c>
      <c r="I41" s="5"/>
      <c r="J41" s="3"/>
      <c r="L41" s="45"/>
    </row>
    <row r="42" spans="1:13" ht="48.9" customHeight="1" x14ac:dyDescent="0.5">
      <c r="A42" s="32"/>
      <c r="B42" s="30"/>
      <c r="C42" s="41"/>
      <c r="D42" s="42"/>
      <c r="E42" s="6"/>
      <c r="F42" s="36"/>
      <c r="G42" s="30"/>
      <c r="H42" s="41"/>
      <c r="I42" s="42"/>
      <c r="J42" s="6"/>
      <c r="L42" s="19">
        <f t="array" ref="L42">_xlfn.IFS(AND(ISTEXT(H42),H43="◯"),800,AND(ISTEXT(H42),H43=""),1200,AND(H42="",H43=""),0)</f>
        <v>0</v>
      </c>
    </row>
    <row r="43" spans="1:13" ht="24" customHeight="1" x14ac:dyDescent="0.5">
      <c r="A43" s="32"/>
      <c r="B43" s="34"/>
      <c r="C43" s="17"/>
      <c r="D43" s="15" t="s">
        <v>39</v>
      </c>
      <c r="E43" s="7" t="s">
        <v>8</v>
      </c>
      <c r="F43" s="37"/>
      <c r="G43" s="34"/>
      <c r="H43" s="17"/>
      <c r="I43" s="15" t="s">
        <v>39</v>
      </c>
      <c r="J43" s="7" t="s">
        <v>8</v>
      </c>
      <c r="K43" s="16"/>
      <c r="L43" s="16"/>
      <c r="M43" s="16"/>
    </row>
    <row r="44" spans="1:13" ht="24" customHeight="1" x14ac:dyDescent="0.5">
      <c r="A44" s="3"/>
      <c r="B44" s="3" t="s">
        <v>0</v>
      </c>
      <c r="C44" s="28" t="s">
        <v>1</v>
      </c>
      <c r="D44" s="28"/>
      <c r="E44" s="3" t="s">
        <v>2</v>
      </c>
      <c r="F44" s="48" t="s">
        <v>26</v>
      </c>
      <c r="G44" s="49"/>
      <c r="H44" s="49"/>
      <c r="I44" s="49"/>
      <c r="J44" s="49"/>
      <c r="K44" s="8"/>
      <c r="L44" s="8"/>
      <c r="M44" s="8"/>
    </row>
    <row r="45" spans="1:13" ht="24" customHeight="1" x14ac:dyDescent="0.5">
      <c r="A45" s="32" t="s">
        <v>18</v>
      </c>
      <c r="B45" s="33" t="s">
        <v>5</v>
      </c>
      <c r="C45" s="4" t="s">
        <v>3</v>
      </c>
      <c r="D45" s="5" t="s">
        <v>21</v>
      </c>
      <c r="E45" s="3" t="s">
        <v>22</v>
      </c>
      <c r="F45" s="50"/>
      <c r="G45" s="51"/>
      <c r="H45" s="51"/>
      <c r="I45" s="51"/>
      <c r="J45" s="51"/>
      <c r="K45" s="8"/>
      <c r="L45" s="8"/>
      <c r="M45" s="8"/>
    </row>
    <row r="46" spans="1:13" ht="48.9" customHeight="1" x14ac:dyDescent="0.5">
      <c r="A46" s="32"/>
      <c r="B46" s="30"/>
      <c r="C46" s="41" t="s">
        <v>19</v>
      </c>
      <c r="D46" s="42"/>
      <c r="E46" s="6" t="s">
        <v>20</v>
      </c>
      <c r="F46" s="50"/>
      <c r="G46" s="51"/>
      <c r="H46" s="51"/>
      <c r="I46" s="51"/>
      <c r="J46" s="51"/>
      <c r="K46" s="8"/>
      <c r="L46" s="8"/>
      <c r="M46" s="8"/>
    </row>
    <row r="47" spans="1:13" ht="24" customHeight="1" x14ac:dyDescent="0.5">
      <c r="A47" s="32"/>
      <c r="B47" s="34"/>
      <c r="C47" s="17"/>
      <c r="D47" s="15" t="s">
        <v>39</v>
      </c>
      <c r="E47" s="7" t="s">
        <v>23</v>
      </c>
      <c r="F47" s="50"/>
      <c r="G47" s="51"/>
      <c r="H47" s="51"/>
      <c r="I47" s="51"/>
      <c r="J47" s="51"/>
      <c r="K47" s="8"/>
      <c r="L47" s="8"/>
      <c r="M47" s="8"/>
    </row>
    <row r="48" spans="1:13" ht="16.2" x14ac:dyDescent="0.5">
      <c r="A48" s="52" t="s">
        <v>33</v>
      </c>
      <c r="B48" s="52"/>
      <c r="C48" s="52"/>
      <c r="D48" s="52"/>
      <c r="E48" s="52"/>
      <c r="F48" s="52"/>
      <c r="G48" s="52"/>
      <c r="H48" s="52"/>
      <c r="I48" s="52"/>
      <c r="J48" s="52"/>
      <c r="K48" s="10"/>
      <c r="L48" s="10"/>
      <c r="M48" s="10"/>
    </row>
    <row r="49" spans="1:13" ht="16.2" x14ac:dyDescent="0.5">
      <c r="A49" s="53" t="s">
        <v>46</v>
      </c>
      <c r="B49" s="53"/>
      <c r="C49" s="53"/>
      <c r="D49" s="53"/>
      <c r="E49" s="11">
        <v>1200</v>
      </c>
      <c r="F49" s="12" t="s">
        <v>27</v>
      </c>
      <c r="G49" s="54">
        <f>P7</f>
        <v>0</v>
      </c>
      <c r="H49" s="54"/>
      <c r="I49" s="12" t="s">
        <v>28</v>
      </c>
      <c r="J49" s="13">
        <f>E49*P7</f>
        <v>0</v>
      </c>
      <c r="K49" s="13"/>
      <c r="L49" s="13">
        <f>COUNTIF(L7,2400)+COUNTIF(L15,2400)+COUNTIF(L23,2400)+COUNTIF(L31,2400)+COUNTIF(L39,2400)</f>
        <v>0</v>
      </c>
      <c r="M49" s="20" t="s">
        <v>42</v>
      </c>
    </row>
    <row r="50" spans="1:13" ht="16.2" x14ac:dyDescent="0.5">
      <c r="A50" s="53" t="s">
        <v>47</v>
      </c>
      <c r="B50" s="53"/>
      <c r="C50" s="53"/>
      <c r="D50" s="53"/>
      <c r="E50" s="14">
        <v>800</v>
      </c>
      <c r="F50" s="12" t="s">
        <v>27</v>
      </c>
      <c r="G50" s="54">
        <f>O7</f>
        <v>0</v>
      </c>
      <c r="H50" s="54"/>
      <c r="I50" s="12" t="s">
        <v>28</v>
      </c>
      <c r="J50" s="13">
        <f>E50*G50</f>
        <v>0</v>
      </c>
      <c r="K50" s="13"/>
      <c r="L50" s="13">
        <f>COUNTIF(L7,2000)+COUNTIF(L15,2000)+COUNTIF(L23,2000)+COUNTIF(L31,2000)+COUNTIF(L39,2000)</f>
        <v>0</v>
      </c>
      <c r="M50" s="20" t="s">
        <v>43</v>
      </c>
    </row>
    <row r="51" spans="1:13" ht="16.2" x14ac:dyDescent="0.5">
      <c r="A51" s="53" t="s">
        <v>48</v>
      </c>
      <c r="B51" s="53"/>
      <c r="C51" s="53"/>
      <c r="D51" s="53"/>
      <c r="E51" s="11">
        <v>2400</v>
      </c>
      <c r="F51" s="12" t="s">
        <v>27</v>
      </c>
      <c r="G51" s="56">
        <f>L49</f>
        <v>0</v>
      </c>
      <c r="H51" s="56"/>
      <c r="I51" s="12" t="s">
        <v>28</v>
      </c>
      <c r="J51" s="13">
        <f>E51*G51</f>
        <v>0</v>
      </c>
      <c r="K51" s="13"/>
      <c r="L51" s="13">
        <f>COUNTIF(L7,1600)+COUNTIF(L15,1600)+COUNTIF(L23,1600)+COUNTIF(L31,1600)+COUNTIF(L39,1600)</f>
        <v>0</v>
      </c>
      <c r="M51" s="20" t="s">
        <v>44</v>
      </c>
    </row>
    <row r="52" spans="1:13" ht="16.2" x14ac:dyDescent="0.5">
      <c r="A52" s="53" t="s">
        <v>45</v>
      </c>
      <c r="B52" s="53"/>
      <c r="C52" s="53"/>
      <c r="D52" s="53"/>
      <c r="E52" s="11">
        <v>2000</v>
      </c>
      <c r="F52" s="12" t="s">
        <v>27</v>
      </c>
      <c r="G52" s="56">
        <f>L50</f>
        <v>0</v>
      </c>
      <c r="H52" s="56"/>
      <c r="I52" s="12" t="s">
        <v>28</v>
      </c>
      <c r="J52" s="13">
        <f>E52*G52</f>
        <v>0</v>
      </c>
      <c r="K52" s="13"/>
      <c r="L52" s="13">
        <f>SUM(L49:L51)</f>
        <v>0</v>
      </c>
      <c r="M52" s="20"/>
    </row>
    <row r="53" spans="1:13" ht="16.2" x14ac:dyDescent="0.5">
      <c r="A53" s="53" t="s">
        <v>49</v>
      </c>
      <c r="B53" s="53"/>
      <c r="C53" s="53"/>
      <c r="D53" s="53"/>
      <c r="E53" s="11">
        <v>1600</v>
      </c>
      <c r="F53" s="12" t="s">
        <v>27</v>
      </c>
      <c r="G53" s="56">
        <f>L51</f>
        <v>0</v>
      </c>
      <c r="H53" s="56"/>
      <c r="I53" s="12" t="s">
        <v>28</v>
      </c>
      <c r="J53" s="13">
        <f>E53*G53</f>
        <v>0</v>
      </c>
      <c r="K53" s="13"/>
      <c r="L53" s="13"/>
      <c r="M53" s="13"/>
    </row>
    <row r="54" spans="1:13" ht="16.2" x14ac:dyDescent="0.5">
      <c r="A54" s="57"/>
      <c r="B54" s="57"/>
      <c r="C54" s="57"/>
      <c r="D54" s="57"/>
      <c r="E54" s="57"/>
      <c r="F54" s="57"/>
      <c r="G54" s="57"/>
      <c r="H54" s="57"/>
      <c r="I54" s="12" t="s">
        <v>38</v>
      </c>
      <c r="J54" s="13">
        <f>SUM(J49:J53)</f>
        <v>0</v>
      </c>
      <c r="K54" s="13"/>
      <c r="L54" s="13"/>
      <c r="M54" s="13"/>
    </row>
    <row r="55" spans="1:13" ht="60" customHeight="1" x14ac:dyDescent="0.5">
      <c r="A55" s="55" t="s">
        <v>34</v>
      </c>
      <c r="B55" s="55"/>
      <c r="C55" s="55"/>
      <c r="D55" s="55"/>
      <c r="E55" s="55"/>
      <c r="F55" s="55" t="s">
        <v>36</v>
      </c>
      <c r="G55" s="55"/>
      <c r="H55" s="55"/>
      <c r="I55" s="55"/>
      <c r="J55" s="55"/>
      <c r="K55" s="12"/>
      <c r="L55" s="12"/>
      <c r="M55" s="12"/>
    </row>
    <row r="56" spans="1:13" ht="60" customHeight="1" x14ac:dyDescent="0.5">
      <c r="A56" s="55" t="s">
        <v>35</v>
      </c>
      <c r="B56" s="55"/>
      <c r="C56" s="55"/>
      <c r="D56" s="55"/>
      <c r="E56" s="55"/>
      <c r="F56" s="55" t="s">
        <v>37</v>
      </c>
      <c r="G56" s="55"/>
      <c r="H56" s="55"/>
      <c r="I56" s="55"/>
      <c r="J56" s="55"/>
      <c r="K56" s="12"/>
      <c r="L56" s="12"/>
      <c r="M56" s="12"/>
    </row>
  </sheetData>
  <mergeCells count="105">
    <mergeCell ref="I55:J55"/>
    <mergeCell ref="A56:C56"/>
    <mergeCell ref="D56:E56"/>
    <mergeCell ref="F56:H56"/>
    <mergeCell ref="I56:J56"/>
    <mergeCell ref="A51:D51"/>
    <mergeCell ref="G51:H51"/>
    <mergeCell ref="A52:D52"/>
    <mergeCell ref="G52:H52"/>
    <mergeCell ref="A53:D53"/>
    <mergeCell ref="G53:H53"/>
    <mergeCell ref="A54:H54"/>
    <mergeCell ref="A55:C55"/>
    <mergeCell ref="D55:E55"/>
    <mergeCell ref="F55:H55"/>
    <mergeCell ref="C44:D44"/>
    <mergeCell ref="F44:J47"/>
    <mergeCell ref="A45:A47"/>
    <mergeCell ref="B45:B47"/>
    <mergeCell ref="C46:D46"/>
    <mergeCell ref="A48:J48"/>
    <mergeCell ref="A49:D49"/>
    <mergeCell ref="G49:H49"/>
    <mergeCell ref="A50:D50"/>
    <mergeCell ref="G50:H50"/>
    <mergeCell ref="C36:D36"/>
    <mergeCell ref="H36:I36"/>
    <mergeCell ref="A37:A39"/>
    <mergeCell ref="B37:B39"/>
    <mergeCell ref="F37:F43"/>
    <mergeCell ref="G37:G43"/>
    <mergeCell ref="C38:D38"/>
    <mergeCell ref="H38:I38"/>
    <mergeCell ref="L39:L41"/>
    <mergeCell ref="C40:D40"/>
    <mergeCell ref="H40:I40"/>
    <mergeCell ref="A41:A43"/>
    <mergeCell ref="B41:B43"/>
    <mergeCell ref="C42:D42"/>
    <mergeCell ref="H42:I42"/>
    <mergeCell ref="C28:D28"/>
    <mergeCell ref="H28:I28"/>
    <mergeCell ref="A29:A31"/>
    <mergeCell ref="B29:B31"/>
    <mergeCell ref="F29:F35"/>
    <mergeCell ref="G29:G35"/>
    <mergeCell ref="C30:D30"/>
    <mergeCell ref="H30:I30"/>
    <mergeCell ref="L31:L33"/>
    <mergeCell ref="C32:D32"/>
    <mergeCell ref="H32:I32"/>
    <mergeCell ref="A33:A35"/>
    <mergeCell ref="B33:B35"/>
    <mergeCell ref="C34:D34"/>
    <mergeCell ref="H34:I34"/>
    <mergeCell ref="C20:D20"/>
    <mergeCell ref="H20:I20"/>
    <mergeCell ref="A21:A23"/>
    <mergeCell ref="B21:B23"/>
    <mergeCell ref="F21:F27"/>
    <mergeCell ref="G21:G27"/>
    <mergeCell ref="C22:D22"/>
    <mergeCell ref="H22:I22"/>
    <mergeCell ref="L23:L25"/>
    <mergeCell ref="C24:D24"/>
    <mergeCell ref="H24:I24"/>
    <mergeCell ref="A25:A27"/>
    <mergeCell ref="B25:B27"/>
    <mergeCell ref="C26:D26"/>
    <mergeCell ref="H26:I26"/>
    <mergeCell ref="C12:D12"/>
    <mergeCell ref="H12:I12"/>
    <mergeCell ref="A13:A15"/>
    <mergeCell ref="B13:B15"/>
    <mergeCell ref="F13:F19"/>
    <mergeCell ref="G13:G19"/>
    <mergeCell ref="C14:D14"/>
    <mergeCell ref="H14:I14"/>
    <mergeCell ref="L15:L17"/>
    <mergeCell ref="C16:D16"/>
    <mergeCell ref="H16:I16"/>
    <mergeCell ref="A17:A19"/>
    <mergeCell ref="B17:B19"/>
    <mergeCell ref="C18:D18"/>
    <mergeCell ref="H18:I18"/>
    <mergeCell ref="A1:J1"/>
    <mergeCell ref="C4:D4"/>
    <mergeCell ref="H4:I4"/>
    <mergeCell ref="N4:P4"/>
    <mergeCell ref="A5:A7"/>
    <mergeCell ref="B5:B7"/>
    <mergeCell ref="F5:F11"/>
    <mergeCell ref="G5:G11"/>
    <mergeCell ref="N5:P5"/>
    <mergeCell ref="C6:D6"/>
    <mergeCell ref="H6:I6"/>
    <mergeCell ref="L7:L9"/>
    <mergeCell ref="C8:D8"/>
    <mergeCell ref="H8:I8"/>
    <mergeCell ref="A9:A11"/>
    <mergeCell ref="B9:B11"/>
    <mergeCell ref="C10:D10"/>
    <mergeCell ref="H10:I10"/>
    <mergeCell ref="B3:E3"/>
    <mergeCell ref="G3:J3"/>
  </mergeCells>
  <phoneticPr fontId="3"/>
  <printOptions horizontalCentered="1"/>
  <pageMargins left="0" right="0" top="0" bottom="0" header="0" footer="0"/>
  <pageSetup paperSize="9" scale="42" orientation="portrait" horizontalDpi="4294967293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'リスト（編集不要）'!$A$1:$A$5</xm:f>
          </x14:formula1>
          <xm:sqref>B17 B21 B25 B29 B33 B37 G21 B5 G29 B9 B13 B41 G5 B45 G13 G37</xm:sqref>
        </x14:dataValidation>
        <x14:dataValidation type="list" allowBlank="1" showInputMessage="1" showErrorMessage="1" xr:uid="{00000000-0002-0000-0000-000001000000}">
          <x14:formula1>
            <xm:f>'リスト（編集不要）'!$B$1</xm:f>
          </x14:formula1>
          <xm:sqref>C39 H31 C7 C11 C15 C19 C23 C27 C31 C35 C47 C43 H11 H23 H15 H7 H19 H27 H35 H43 H39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2" sqref="B2"/>
    </sheetView>
  </sheetViews>
  <sheetFormatPr defaultColWidth="10.81640625" defaultRowHeight="25.95" customHeight="1" x14ac:dyDescent="0.5"/>
  <cols>
    <col min="1" max="16384" width="10.81640625" style="1"/>
  </cols>
  <sheetData>
    <row r="1" spans="1:2" ht="25.95" customHeight="1" x14ac:dyDescent="0.5">
      <c r="A1" s="1" t="s">
        <v>5</v>
      </c>
      <c r="B1" s="1" t="s">
        <v>29</v>
      </c>
    </row>
    <row r="2" spans="1:2" ht="25.95" customHeight="1" x14ac:dyDescent="0.5">
      <c r="A2" s="1" t="s">
        <v>6</v>
      </c>
    </row>
    <row r="3" spans="1:2" ht="25.95" customHeight="1" x14ac:dyDescent="0.5">
      <c r="A3" s="1" t="s">
        <v>24</v>
      </c>
    </row>
    <row r="4" spans="1:2" ht="25.95" customHeight="1" x14ac:dyDescent="0.5">
      <c r="A4" s="1" t="s">
        <v>25</v>
      </c>
    </row>
    <row r="5" spans="1:2" ht="25.95" customHeight="1" x14ac:dyDescent="0.5">
      <c r="A5" s="1" t="s">
        <v>7</v>
      </c>
    </row>
  </sheetData>
  <sheetProtection sheet="1" objects="1" scenarios="1" selectLockedCells="1" selectUnlockedCells="1"/>
  <phoneticPr fontId="3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申込様式（Excel打込用）</vt:lpstr>
      <vt:lpstr>リスト（編集不要）</vt:lpstr>
      <vt:lpstr>'申込様式（Excel打込用）'!Print_Area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苅田将也</dc:creator>
  <cp:lastModifiedBy>竹中 達</cp:lastModifiedBy>
  <cp:lastPrinted>2024-05-26T01:14:51Z</cp:lastPrinted>
  <dcterms:created xsi:type="dcterms:W3CDTF">2022-06-06T04:26:47Z</dcterms:created>
  <dcterms:modified xsi:type="dcterms:W3CDTF">2024-05-31T09:14:49Z</dcterms:modified>
</cp:coreProperties>
</file>