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バドミントン\21 社会人クラブ\230911　社会人クラブ団体戦要項＆申込\"/>
    </mc:Choice>
  </mc:AlternateContent>
  <bookViews>
    <workbookView xWindow="0" yWindow="0" windowWidth="20490" windowHeight="7530" tabRatio="839" activeTab="1"/>
  </bookViews>
  <sheets>
    <sheet name="注意事項及び入力例" sheetId="54" r:id="rId1"/>
    <sheet name="申込書" sheetId="46" r:id="rId2"/>
    <sheet name="参加料納入表" sheetId="15" r:id="rId3"/>
    <sheet name="リスト" sheetId="53" r:id="rId4"/>
  </sheets>
  <externalReferences>
    <externalReference r:id="rId5"/>
  </externalReferences>
  <definedNames>
    <definedName name="_xlnm.Print_Area" localSheetId="3">リスト!$A$1:$K$47</definedName>
    <definedName name="_xlnm.Print_Area" localSheetId="2">参加料納入表!$A$1:$N$32</definedName>
    <definedName name="_xlnm.Print_Area" localSheetId="1">申込書!$A$1:$L$12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5" i="46" l="1"/>
  <c r="J284" i="46"/>
  <c r="J283" i="46"/>
  <c r="J282" i="46"/>
  <c r="J281" i="46"/>
  <c r="J280" i="46"/>
  <c r="J279" i="46"/>
  <c r="J278" i="46"/>
  <c r="J277" i="46"/>
  <c r="J276" i="46"/>
  <c r="J271" i="46"/>
  <c r="J270" i="46"/>
  <c r="J269" i="46"/>
  <c r="J268" i="46"/>
  <c r="J267" i="46"/>
  <c r="J266" i="46"/>
  <c r="J265" i="46"/>
  <c r="J264" i="46"/>
  <c r="J263" i="46"/>
  <c r="J262" i="46"/>
  <c r="J257" i="46"/>
  <c r="J256" i="46"/>
  <c r="J255" i="46"/>
  <c r="J254" i="46"/>
  <c r="J253" i="46"/>
  <c r="J252" i="46"/>
  <c r="J251" i="46"/>
  <c r="J250" i="46"/>
  <c r="J249" i="46"/>
  <c r="J248" i="46"/>
  <c r="J239" i="46"/>
  <c r="J238" i="46"/>
  <c r="J237" i="46"/>
  <c r="J236" i="46"/>
  <c r="J235" i="46"/>
  <c r="J234" i="46"/>
  <c r="J233" i="46"/>
  <c r="J232" i="46"/>
  <c r="J231" i="46"/>
  <c r="J230" i="46"/>
  <c r="J225" i="46"/>
  <c r="J224" i="46"/>
  <c r="J223" i="46"/>
  <c r="J222" i="46"/>
  <c r="J221" i="46"/>
  <c r="J220" i="46"/>
  <c r="J219" i="46"/>
  <c r="J218" i="46"/>
  <c r="J217" i="46"/>
  <c r="J216" i="46"/>
  <c r="J211" i="46"/>
  <c r="J210" i="46"/>
  <c r="J209" i="46"/>
  <c r="J208" i="46"/>
  <c r="J207" i="46"/>
  <c r="J206" i="46"/>
  <c r="J205" i="46"/>
  <c r="J204" i="46"/>
  <c r="J203" i="46"/>
  <c r="J202" i="46"/>
  <c r="J197" i="46"/>
  <c r="J196" i="46"/>
  <c r="J195" i="46"/>
  <c r="J194" i="46"/>
  <c r="J193" i="46"/>
  <c r="J192" i="46"/>
  <c r="J191" i="46"/>
  <c r="J190" i="46"/>
  <c r="J189" i="46"/>
  <c r="J188" i="46"/>
  <c r="J179" i="46"/>
  <c r="J178" i="46"/>
  <c r="J177" i="46"/>
  <c r="J176" i="46"/>
  <c r="J175" i="46"/>
  <c r="J174" i="46"/>
  <c r="J173" i="46"/>
  <c r="J172" i="46"/>
  <c r="J171" i="46"/>
  <c r="J170" i="46"/>
  <c r="J165" i="46"/>
  <c r="J164" i="46"/>
  <c r="J163" i="46"/>
  <c r="J162" i="46"/>
  <c r="J161" i="46"/>
  <c r="J160" i="46"/>
  <c r="J159" i="46"/>
  <c r="J158" i="46"/>
  <c r="J157" i="46"/>
  <c r="J156" i="46"/>
  <c r="J151" i="46"/>
  <c r="J150" i="46"/>
  <c r="J149" i="46"/>
  <c r="J148" i="46"/>
  <c r="J147" i="46"/>
  <c r="J146" i="46"/>
  <c r="J145" i="46"/>
  <c r="J144" i="46"/>
  <c r="J143" i="46"/>
  <c r="J142" i="46"/>
  <c r="J137" i="46"/>
  <c r="J136" i="46"/>
  <c r="J135" i="46"/>
  <c r="J134" i="46"/>
  <c r="J133" i="46"/>
  <c r="J132" i="46"/>
  <c r="J131" i="46"/>
  <c r="J130" i="46"/>
  <c r="J129" i="46"/>
  <c r="J128" i="46"/>
  <c r="J119" i="46"/>
  <c r="J118" i="46"/>
  <c r="J117" i="46"/>
  <c r="J116" i="46"/>
  <c r="J115" i="46"/>
  <c r="J114" i="46"/>
  <c r="J113" i="46"/>
  <c r="J112" i="46"/>
  <c r="J111" i="46"/>
  <c r="J110" i="46"/>
  <c r="J105" i="46"/>
  <c r="J104" i="46"/>
  <c r="J103" i="46"/>
  <c r="J102" i="46"/>
  <c r="J101" i="46"/>
  <c r="J100" i="46"/>
  <c r="J99" i="46"/>
  <c r="J98" i="46"/>
  <c r="J97" i="46"/>
  <c r="J96" i="46"/>
  <c r="J91" i="46"/>
  <c r="J90" i="46"/>
  <c r="J89" i="46"/>
  <c r="J88" i="46"/>
  <c r="J87" i="46"/>
  <c r="J86" i="46"/>
  <c r="J85" i="46"/>
  <c r="J84" i="46"/>
  <c r="J83" i="46"/>
  <c r="J82" i="46"/>
  <c r="J77" i="46"/>
  <c r="J76" i="46"/>
  <c r="J75" i="46"/>
  <c r="J74" i="46"/>
  <c r="J73" i="46"/>
  <c r="J72" i="46"/>
  <c r="J71" i="46"/>
  <c r="J70" i="46"/>
  <c r="J69" i="46"/>
  <c r="J68" i="46"/>
  <c r="J59" i="46"/>
  <c r="J58" i="46"/>
  <c r="J57" i="46"/>
  <c r="J56" i="46"/>
  <c r="J55" i="46"/>
  <c r="J54" i="46"/>
  <c r="J53" i="46"/>
  <c r="J52" i="46"/>
  <c r="J51" i="46"/>
  <c r="J50" i="46"/>
  <c r="J43" i="46"/>
  <c r="J42" i="46"/>
  <c r="J41" i="46"/>
  <c r="J40" i="46"/>
  <c r="J39" i="46"/>
  <c r="J38" i="46"/>
  <c r="J37" i="46"/>
  <c r="J36" i="46"/>
  <c r="J35" i="46"/>
  <c r="J34" i="46"/>
  <c r="J55" i="54"/>
  <c r="J54" i="54"/>
  <c r="J53" i="54"/>
  <c r="J62" i="54"/>
  <c r="J61" i="54"/>
  <c r="J60" i="54"/>
  <c r="J59" i="54"/>
  <c r="J58" i="54"/>
  <c r="J57" i="54"/>
  <c r="J56" i="54"/>
  <c r="J46" i="54"/>
  <c r="J45" i="54"/>
  <c r="J44" i="54"/>
  <c r="J43" i="54"/>
  <c r="J42" i="54"/>
  <c r="J41" i="54"/>
  <c r="J40" i="54"/>
  <c r="J39" i="54"/>
  <c r="J38" i="54"/>
  <c r="J37" i="54"/>
  <c r="C24" i="15"/>
  <c r="C27" i="15"/>
  <c r="C29" i="15"/>
  <c r="C31" i="15"/>
  <c r="B22" i="15"/>
  <c r="C17" i="15"/>
  <c r="C16" i="15"/>
  <c r="C15" i="15"/>
  <c r="G15" i="15" s="1"/>
  <c r="J15" i="15" s="1"/>
  <c r="C14" i="15"/>
  <c r="C13" i="15"/>
  <c r="C12" i="15"/>
  <c r="C11" i="15"/>
  <c r="C10" i="15"/>
  <c r="C9" i="15"/>
  <c r="G9" i="15" s="1"/>
  <c r="H242" i="46"/>
  <c r="H243" i="46"/>
  <c r="H183" i="46"/>
  <c r="H182" i="46"/>
  <c r="H123" i="46"/>
  <c r="H122" i="46"/>
  <c r="H63" i="46"/>
  <c r="H62" i="46"/>
  <c r="J27" i="46"/>
  <c r="J26" i="46"/>
  <c r="J25" i="46"/>
  <c r="J24" i="46"/>
  <c r="J23" i="46"/>
  <c r="J22" i="46"/>
  <c r="J21" i="46"/>
  <c r="J20" i="46"/>
  <c r="J19" i="46"/>
  <c r="A1" i="15"/>
  <c r="J18" i="46"/>
  <c r="A24" i="15"/>
  <c r="B5" i="15" l="1"/>
  <c r="J9" i="15"/>
  <c r="G12" i="15"/>
  <c r="J12" i="15" s="1"/>
  <c r="G10" i="15"/>
  <c r="J10" i="15" s="1"/>
  <c r="G11" i="15"/>
  <c r="J11" i="15" s="1"/>
  <c r="G13" i="15"/>
  <c r="J13" i="15" s="1"/>
  <c r="G14" i="15"/>
  <c r="J14" i="15" s="1"/>
  <c r="G16" i="15"/>
  <c r="J16" i="15" s="1"/>
  <c r="G17" i="15"/>
  <c r="J17" i="15" s="1"/>
  <c r="J25" i="15"/>
  <c r="J18" i="15" l="1"/>
  <c r="E20" i="15" s="1"/>
</calcChain>
</file>

<file path=xl/sharedStrings.xml><?xml version="1.0" encoding="utf-8"?>
<sst xmlns="http://schemas.openxmlformats.org/spreadsheetml/2006/main" count="441" uniqueCount="104">
  <si>
    <t>チーム名</t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</si>
  <si>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</si>
  <si>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ふりがな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</si>
  <si>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</si>
  <si>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</si>
  <si>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氏名</t>
    <rPh sb="0" eb="2">
      <t>シメイ</t>
    </rPh>
    <phoneticPr fontId="2"/>
  </si>
  <si>
    <t>申込責任者　</t>
    <rPh sb="0" eb="2">
      <t>モウシコミ</t>
    </rPh>
    <rPh sb="2" eb="5">
      <t>セキニンシャ</t>
    </rPh>
    <phoneticPr fontId="2"/>
  </si>
  <si>
    <t>年齢確定日</t>
    <rPh sb="0" eb="2">
      <t>ネンレイ</t>
    </rPh>
    <rPh sb="2" eb="4">
      <t>カクテイ</t>
    </rPh>
    <rPh sb="4" eb="5">
      <t>ビ</t>
    </rPh>
    <phoneticPr fontId="2"/>
  </si>
  <si>
    <t>電　　話　　</t>
    <phoneticPr fontId="2"/>
  </si>
  <si>
    <t>住所〒　</t>
    <phoneticPr fontId="2"/>
  </si>
  <si>
    <t>監督</t>
    <rPh sb="0" eb="2">
      <t>カントク</t>
    </rPh>
    <phoneticPr fontId="2"/>
  </si>
  <si>
    <t>コーチ</t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</si>
  <si>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</si>
  <si>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</si>
  <si>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</si>
  <si>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組</t>
    <rPh sb="0" eb="1">
      <t>ク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</si>
  <si>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</si>
  <si>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</si>
  <si>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</si>
  <si>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</si>
  <si>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\</t>
    <phoneticPr fontId="2"/>
  </si>
  <si>
    <t>を納入致します</t>
    <rPh sb="1" eb="3">
      <t>ノウニュウ</t>
    </rPh>
    <rPh sb="3" eb="4">
      <t>イタ</t>
    </rPh>
    <phoneticPr fontId="2"/>
  </si>
  <si>
    <t>申込日</t>
    <rPh sb="0" eb="3">
      <t>モウシコミビ</t>
    </rPh>
    <phoneticPr fontId="2"/>
  </si>
  <si>
    <t>参加料納入表</t>
    <rPh sb="0" eb="3">
      <t>サンカリョウ</t>
    </rPh>
    <rPh sb="3" eb="5">
      <t>ノウニュウ</t>
    </rPh>
    <rPh sb="5" eb="6">
      <t>ヒョウ</t>
    </rPh>
    <phoneticPr fontId="2"/>
  </si>
  <si>
    <t>:</t>
    <phoneticPr fontId="2"/>
  </si>
  <si>
    <t xml:space="preserve">〒 </t>
    <phoneticPr fontId="2"/>
  </si>
  <si>
    <t>女</t>
    <rPh sb="0" eb="1">
      <t>オンナ</t>
    </rPh>
    <phoneticPr fontId="2"/>
  </si>
  <si>
    <t>一般男子団体戦</t>
    <rPh sb="0" eb="2">
      <t>イッパン</t>
    </rPh>
    <rPh sb="2" eb="4">
      <t>ダンシ</t>
    </rPh>
    <rPh sb="4" eb="7">
      <t>ダンタイセン</t>
    </rPh>
    <phoneticPr fontId="2"/>
  </si>
  <si>
    <t>成年男子団体戦（40歳以上）</t>
    <rPh sb="0" eb="2">
      <t>セイネン</t>
    </rPh>
    <rPh sb="2" eb="4">
      <t>ダンシ</t>
    </rPh>
    <rPh sb="4" eb="7">
      <t>ダンタイセン</t>
    </rPh>
    <rPh sb="10" eb="13">
      <t>サイイジョウ</t>
    </rPh>
    <phoneticPr fontId="2"/>
  </si>
  <si>
    <t>壮年男子団体戦（60歳以上）</t>
    <rPh sb="0" eb="2">
      <t>ソウネン</t>
    </rPh>
    <rPh sb="2" eb="4">
      <t>ダンシ</t>
    </rPh>
    <rPh sb="4" eb="7">
      <t>ダンタイセン</t>
    </rPh>
    <rPh sb="10" eb="13">
      <t>サイイジョウ</t>
    </rPh>
    <phoneticPr fontId="2"/>
  </si>
  <si>
    <t>一般混合団体戦</t>
    <rPh sb="0" eb="2">
      <t>イッパン</t>
    </rPh>
    <rPh sb="2" eb="4">
      <t>コンゴウ</t>
    </rPh>
    <rPh sb="4" eb="7">
      <t>ダンタイセン</t>
    </rPh>
    <phoneticPr fontId="2"/>
  </si>
  <si>
    <t>成年混合団体戦（40歳以上）</t>
    <rPh sb="0" eb="2">
      <t>セイネン</t>
    </rPh>
    <phoneticPr fontId="2"/>
  </si>
  <si>
    <t>壮年混合団体戦（60歳以上）</t>
    <rPh sb="0" eb="2">
      <t>ソウネン</t>
    </rPh>
    <rPh sb="11" eb="13">
      <t>イジョウ</t>
    </rPh>
    <phoneticPr fontId="2"/>
  </si>
  <si>
    <t>2023/9/＊</t>
    <phoneticPr fontId="2"/>
  </si>
  <si>
    <t>：</t>
    <phoneticPr fontId="2"/>
  </si>
  <si>
    <t>：</t>
    <phoneticPr fontId="2"/>
  </si>
  <si>
    <t>上記のとおり、参加料合計</t>
    <rPh sb="0" eb="2">
      <t>ジョウキ</t>
    </rPh>
    <rPh sb="7" eb="9">
      <t>サンカ</t>
    </rPh>
    <rPh sb="9" eb="10">
      <t>リョウ</t>
    </rPh>
    <rPh sb="10" eb="12">
      <t>ゴウケイ</t>
    </rPh>
    <phoneticPr fontId="2"/>
  </si>
  <si>
    <t>クラブ名</t>
    <rPh sb="3" eb="4">
      <t>メイ</t>
    </rPh>
    <phoneticPr fontId="2"/>
  </si>
  <si>
    <t>申込日</t>
    <rPh sb="0" eb="3">
      <t>モウシ</t>
    </rPh>
    <phoneticPr fontId="2"/>
  </si>
  <si>
    <t>年齢</t>
    <rPh sb="0" eb="2">
      <t>ネn</t>
    </rPh>
    <phoneticPr fontId="2"/>
  </si>
  <si>
    <t>必ず監督コーチを入力して下さい</t>
    <phoneticPr fontId="2"/>
  </si>
  <si>
    <t>壮年女子団体戦（60歳以上）</t>
    <rPh sb="0" eb="2">
      <t>ソウネン</t>
    </rPh>
    <rPh sb="4" eb="7">
      <t>ダンタイセン</t>
    </rPh>
    <rPh sb="10" eb="13">
      <t>サイイジョウ</t>
    </rPh>
    <phoneticPr fontId="2"/>
  </si>
  <si>
    <t>一般女子団体戦</t>
    <rPh sb="0" eb="2">
      <t>イッパン</t>
    </rPh>
    <rPh sb="4" eb="7">
      <t>ダンタイセン</t>
    </rPh>
    <phoneticPr fontId="2"/>
  </si>
  <si>
    <t>成年女子団体戦（40歳以上）</t>
    <rPh sb="0" eb="2">
      <t>セイネン</t>
    </rPh>
    <rPh sb="4" eb="7">
      <t>ダンタイセン</t>
    </rPh>
    <rPh sb="10" eb="13">
      <t>サイイジョウ</t>
    </rPh>
    <phoneticPr fontId="2"/>
  </si>
  <si>
    <t>-</t>
  </si>
  <si>
    <t>-</t>
    <phoneticPr fontId="2"/>
  </si>
  <si>
    <t>　（混成・クラブ名）</t>
    <rPh sb="2" eb="4">
      <t>コンセイ</t>
    </rPh>
    <rPh sb="8" eb="9">
      <t>メイ</t>
    </rPh>
    <phoneticPr fontId="2"/>
  </si>
  <si>
    <t>　混合が混成チームとなる場合に記入。</t>
    <rPh sb="1" eb="3">
      <t>コンゴ</t>
    </rPh>
    <rPh sb="4" eb="6">
      <t>コンセイ</t>
    </rPh>
    <rPh sb="15" eb="17">
      <t>KINYUコンセイキニュウ</t>
    </rPh>
    <phoneticPr fontId="2"/>
  </si>
  <si>
    <t>混成</t>
    <rPh sb="0" eb="2">
      <t>コンセイ</t>
    </rPh>
    <phoneticPr fontId="2"/>
  </si>
  <si>
    <t>レ</t>
    <phoneticPr fontId="2"/>
  </si>
  <si>
    <t>　混成クラブメンバーは、メンバー表の混成にレを記入のこと</t>
    <rPh sb="1" eb="3">
      <t>コンセイ</t>
    </rPh>
    <phoneticPr fontId="2"/>
  </si>
  <si>
    <t>クラブ名：</t>
    <phoneticPr fontId="2"/>
  </si>
  <si>
    <t>参加チーム数
（自動計算）</t>
    <rPh sb="0" eb="2">
      <t>サンカ</t>
    </rPh>
    <rPh sb="5" eb="6">
      <t>スウ</t>
    </rPh>
    <rPh sb="8" eb="12">
      <t>JIDO</t>
    </rPh>
    <phoneticPr fontId="2"/>
  </si>
  <si>
    <t>コメント</t>
    <phoneticPr fontId="2"/>
  </si>
  <si>
    <t>第１回山口県社会人クラブ対抗バドミントン選手権大会（団体戦）申込書</t>
  </si>
  <si>
    <t>各シートにはロックがかけてあります。</t>
    <rPh sb="0" eb="1">
      <t xml:space="preserve">カク </t>
    </rPh>
    <phoneticPr fontId="2"/>
  </si>
  <si>
    <t>宇部お遊びクラブ</t>
    <rPh sb="0" eb="2">
      <t>ウベ</t>
    </rPh>
    <phoneticPr fontId="2"/>
  </si>
  <si>
    <t>宇部お遊びレディース</t>
    <rPh sb="0" eb="1">
      <t>ウベ</t>
    </rPh>
    <rPh sb="2" eb="3">
      <t>オアソビ</t>
    </rPh>
    <phoneticPr fontId="2"/>
  </si>
  <si>
    <t>古手川　祐子</t>
    <rPh sb="0" eb="6">
      <t>コテガワ</t>
    </rPh>
    <phoneticPr fontId="2"/>
  </si>
  <si>
    <t>夏目　雅子</t>
    <rPh sb="0" eb="2">
      <t>ナテゥ</t>
    </rPh>
    <rPh sb="3" eb="5">
      <t xml:space="preserve">マサコ </t>
    </rPh>
    <phoneticPr fontId="2"/>
  </si>
  <si>
    <t>よしなが　さゆり</t>
    <phoneticPr fontId="2"/>
  </si>
  <si>
    <t>こてがわ　ゆうこ</t>
    <phoneticPr fontId="2"/>
  </si>
  <si>
    <t>なつめ　まさこ</t>
    <phoneticPr fontId="2"/>
  </si>
  <si>
    <t>吉永　小百合</t>
    <rPh sb="0" eb="2">
      <t>ヨシナガ</t>
    </rPh>
    <phoneticPr fontId="2"/>
  </si>
  <si>
    <t>高倉　健</t>
    <rPh sb="0" eb="4">
      <t>タカク</t>
    </rPh>
    <phoneticPr fontId="2"/>
  </si>
  <si>
    <t>石原　裕次郎</t>
    <rPh sb="0" eb="6">
      <t>イシハラ</t>
    </rPh>
    <phoneticPr fontId="2"/>
  </si>
  <si>
    <t>松田　優作</t>
    <rPh sb="0" eb="5">
      <t>マツダ</t>
    </rPh>
    <phoneticPr fontId="2"/>
  </si>
  <si>
    <t>田村　正和</t>
    <rPh sb="0" eb="2">
      <t>タムラ</t>
    </rPh>
    <rPh sb="3" eb="5">
      <t>マサカズ</t>
    </rPh>
    <phoneticPr fontId="2"/>
  </si>
  <si>
    <t>萩原　健一</t>
    <rPh sb="0" eb="2">
      <t>ハギ</t>
    </rPh>
    <rPh sb="3" eb="5">
      <t>ケンイチ</t>
    </rPh>
    <phoneticPr fontId="2"/>
  </si>
  <si>
    <t>高橋　英樹</t>
    <rPh sb="0" eb="1">
      <t>タカハシ</t>
    </rPh>
    <rPh sb="3" eb="5">
      <t>ヒデ</t>
    </rPh>
    <phoneticPr fontId="2"/>
  </si>
  <si>
    <t>たかはし　ひでき</t>
    <phoneticPr fontId="2"/>
  </si>
  <si>
    <t>たむら　まさかず</t>
    <phoneticPr fontId="2"/>
  </si>
  <si>
    <t>まつだ　ゆうさく</t>
    <phoneticPr fontId="2"/>
  </si>
  <si>
    <t>いしはら　ゆうじろう</t>
  </si>
  <si>
    <t>いしはら　ゆうじろう</t>
    <phoneticPr fontId="2"/>
  </si>
  <si>
    <t>たかくら　けん</t>
  </si>
  <si>
    <t>たかくら　けん</t>
    <phoneticPr fontId="2"/>
  </si>
  <si>
    <t>はぎわら　けんいち</t>
    <phoneticPr fontId="2"/>
  </si>
  <si>
    <t>　・その場合、（混成・クラブ名）にクラブ名を記入し、メンバー表の混成欄でレを選択入力してください。</t>
    <rPh sb="8" eb="10">
      <t>コンセイ</t>
    </rPh>
    <rPh sb="32" eb="34">
      <t>コンセイ</t>
    </rPh>
    <rPh sb="34" eb="35">
      <t xml:space="preserve">ラン </t>
    </rPh>
    <rPh sb="38" eb="42">
      <t>センタク</t>
    </rPh>
    <phoneticPr fontId="2"/>
  </si>
  <si>
    <t>注意事項</t>
    <rPh sb="0" eb="4">
      <t>チュウイ</t>
    </rPh>
    <phoneticPr fontId="2"/>
  </si>
  <si>
    <t>　宇部お遊び１</t>
    <rPh sb="1" eb="3">
      <t>ウベ</t>
    </rPh>
    <phoneticPr fontId="2"/>
  </si>
  <si>
    <t>　宇部お遊び混成</t>
    <rPh sb="1" eb="3">
      <t>ウベ</t>
    </rPh>
    <rPh sb="6" eb="8">
      <t>コンセイ</t>
    </rPh>
    <phoneticPr fontId="2"/>
  </si>
  <si>
    <t>　入力できる欄は、この色です。</t>
    <rPh sb="1" eb="3">
      <t>ニュウリョク</t>
    </rPh>
    <phoneticPr fontId="2"/>
  </si>
  <si>
    <t>　この色の欄は、選択式です。</t>
    <rPh sb="8" eb="11">
      <t>センタク</t>
    </rPh>
    <phoneticPr fontId="2"/>
  </si>
  <si>
    <r>
      <t>混合が混成チームとなる場合、</t>
    </r>
    <r>
      <rPr>
        <b/>
        <u/>
        <sz val="12"/>
        <color rgb="FF0070C0"/>
        <rFont val="ＭＳ ゴシック"/>
        <family val="2"/>
        <charset val="128"/>
      </rPr>
      <t>混合についてはどちらか一方のクラブで</t>
    </r>
    <r>
      <rPr>
        <sz val="12"/>
        <color rgb="FF0070C0"/>
        <rFont val="ＭＳ ゴシック"/>
        <family val="2"/>
        <charset val="128"/>
      </rPr>
      <t>申し込んでください。</t>
    </r>
    <rPh sb="0" eb="2">
      <t>コンゴ</t>
    </rPh>
    <rPh sb="3" eb="5">
      <t>コンセイ</t>
    </rPh>
    <rPh sb="14" eb="16">
      <t>コンゴ</t>
    </rPh>
    <rPh sb="25" eb="27">
      <t>イッポウ</t>
    </rPh>
    <rPh sb="32" eb="33">
      <t>モウシ</t>
    </rPh>
    <phoneticPr fontId="2"/>
  </si>
  <si>
    <t>〒755-0000  宇部市常盤公園</t>
    <rPh sb="11" eb="14">
      <t>ウベ</t>
    </rPh>
    <rPh sb="14" eb="18">
      <t>トキ</t>
    </rPh>
    <phoneticPr fontId="2"/>
  </si>
  <si>
    <t>　0836-00-0000</t>
    <phoneticPr fontId="2"/>
  </si>
  <si>
    <t>入力手順</t>
    <rPh sb="0" eb="4">
      <t>ニュウリョク</t>
    </rPh>
    <phoneticPr fontId="2"/>
  </si>
  <si>
    <t>申込日〜電話番号までを入力します</t>
    <rPh sb="0" eb="3">
      <t>モウシ</t>
    </rPh>
    <rPh sb="4" eb="8">
      <t>デンワ</t>
    </rPh>
    <rPh sb="11" eb="13">
      <t>ニュウリョク</t>
    </rPh>
    <phoneticPr fontId="2"/>
  </si>
  <si>
    <t>種目</t>
    <rPh sb="0" eb="2">
      <t>シュモク</t>
    </rPh>
    <phoneticPr fontId="2"/>
  </si>
  <si>
    <t>種目の</t>
    <rPh sb="0" eb="2">
      <t>シュモク</t>
    </rPh>
    <phoneticPr fontId="2"/>
  </si>
  <si>
    <t>メンバーの氏名、ふりがな、生年月日（和暦に変換されます）を入力、性別を選択してください。</t>
    <rPh sb="5" eb="7">
      <t>シメイ</t>
    </rPh>
    <rPh sb="13" eb="17">
      <t>セイネンガッピ</t>
    </rPh>
    <rPh sb="18" eb="20">
      <t>ワレ</t>
    </rPh>
    <rPh sb="21" eb="23">
      <t>ヘンカ</t>
    </rPh>
    <rPh sb="29" eb="31">
      <t>ニュウリョク</t>
    </rPh>
    <rPh sb="32" eb="34">
      <t>セイベテゥ</t>
    </rPh>
    <rPh sb="35" eb="37">
      <t>センタク</t>
    </rPh>
    <phoneticPr fontId="2"/>
  </si>
  <si>
    <t>　混合が混成クラブのメンバーの場合は、混成にレをつけてください。</t>
    <rPh sb="1" eb="3">
      <t>コンゴ</t>
    </rPh>
    <rPh sb="4" eb="6">
      <t>コンセイ</t>
    </rPh>
    <rPh sb="19" eb="21">
      <t>コンセイン</t>
    </rPh>
    <phoneticPr fontId="2"/>
  </si>
  <si>
    <r>
      <t>必ず</t>
    </r>
    <r>
      <rPr>
        <u/>
        <sz val="12"/>
        <color theme="1"/>
        <rFont val="ＭＳ ゴシック"/>
        <family val="2"/>
        <charset val="128"/>
      </rPr>
      <t>個別の</t>
    </r>
    <r>
      <rPr>
        <sz val="12"/>
        <color theme="1"/>
        <rFont val="ＭＳ ゴシック"/>
        <family val="2"/>
        <charset val="128"/>
      </rPr>
      <t>チーム名を入力してください。</t>
    </r>
    <rPh sb="2" eb="4">
      <t>KOBET</t>
    </rPh>
    <phoneticPr fontId="2"/>
  </si>
  <si>
    <t>　（１クラブから、１種目あたり２チームまで申し込めます）</t>
    <phoneticPr fontId="2"/>
  </si>
  <si>
    <t>必ず、監督、コーチの氏名を入力してください（同一クラブ内の他チームの監督、コーチも兼ねられません）</t>
    <rPh sb="3" eb="5">
      <t>カントク</t>
    </rPh>
    <rPh sb="10" eb="12">
      <t>シメイ</t>
    </rPh>
    <rPh sb="13" eb="15">
      <t>ニュウリョク</t>
    </rPh>
    <rPh sb="22" eb="24">
      <t>ドウイ</t>
    </rPh>
    <rPh sb="29" eb="31">
      <t>カントク</t>
    </rPh>
    <rPh sb="34" eb="36">
      <t>カントク</t>
    </rPh>
    <rPh sb="41" eb="42">
      <t>カネラレマセン タチ-</t>
    </rPh>
    <phoneticPr fontId="2"/>
  </si>
  <si>
    <t>その他</t>
    <phoneticPr fontId="2"/>
  </si>
  <si>
    <t>シート「参加料納入表」は、自動入力となっています。申し込みチーム数、金額に間違いがないことをご確認ください。</t>
    <rPh sb="4" eb="10">
      <t>サンカ</t>
    </rPh>
    <rPh sb="13" eb="17">
      <t>ジドウ</t>
    </rPh>
    <rPh sb="25" eb="26">
      <t>モウシコミ</t>
    </rPh>
    <rPh sb="34" eb="36">
      <t>キn</t>
    </rPh>
    <rPh sb="37" eb="39">
      <t>マチガイ</t>
    </rPh>
    <phoneticPr fontId="2"/>
  </si>
  <si>
    <t>美空　ひばり</t>
    <rPh sb="0" eb="2">
      <t>ミソ</t>
    </rPh>
    <phoneticPr fontId="2"/>
  </si>
  <si>
    <t>みそら　ひばり</t>
    <phoneticPr fontId="2"/>
  </si>
  <si>
    <t>ジェームズ　ディーン</t>
    <phoneticPr fontId="2"/>
  </si>
  <si>
    <t>じぇーむず　でぃーん</t>
    <phoneticPr fontId="2"/>
  </si>
  <si>
    <t>入力サンプル</t>
    <rPh sb="0" eb="2">
      <t>ニュウリョク</t>
    </rPh>
    <phoneticPr fontId="2"/>
  </si>
  <si>
    <t>はプルダウンとなっていますので、該当種目を選択します</t>
    <rPh sb="16" eb="20">
      <t>ガイトウ</t>
    </rPh>
    <rPh sb="21" eb="23">
      <t>センタクモウセィ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</si>
</sst>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[$-411]ge\.m\.d;@"/>
    <numFmt numFmtId="177" formatCode="[$-411]ggge&quot;年&quot;m&quot;月&quot;d&quot;日&quot;;@"/>
    <numFmt numFmtId="178" formatCode="yyyy&quot;年&quot;m&quot;月&quot;d&quot;日&quot;;@"/>
  </numFmts>
  <fonts count="6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24"/>
      <color indexed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12"/>
      <color theme="0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indexed="10"/>
      <name val="ＭＳ Ｐゴシック"/>
      <family val="2"/>
      <charset val="128"/>
    </font>
    <font>
      <sz val="11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6"/>
      <name val="ＭＳ Ｐゴシック"/>
      <family val="2"/>
      <charset val="128"/>
    </font>
    <font>
      <sz val="18"/>
      <name val="ＭＳ Ｐゴシック"/>
      <family val="2"/>
      <charset val="128"/>
    </font>
    <font>
      <sz val="12"/>
      <color rgb="FF0070C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sz val="1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12"/>
      <color rgb="FF0070C0"/>
      <name val="ＭＳ ゴシック"/>
      <family val="2"/>
      <charset val="128"/>
    </font>
    <font>
      <b/>
      <u/>
      <sz val="12"/>
      <color rgb="FF0070C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u/>
      <sz val="12"/>
      <color theme="1"/>
      <name val="ＭＳ ゴシック"/>
      <family val="2"/>
      <charset val="128"/>
    </font>
    <font>
      <b/>
      <sz val="11"/>
      <color indexed="9"/>
      <name val="ＭＳ Ｐ明朝"/>
      <family val="1"/>
      <charset val="128"/>
    </font>
    <font>
      <sz val="12"/>
      <name val="ＭＳ ゴシック"/>
      <family val="2"/>
      <charset val="128"/>
    </font>
    <font>
      <b/>
      <sz val="12"/>
      <color theme="0"/>
      <name val="ＭＳ Ｐゴシック"/>
      <family val="2"/>
      <charset val="128"/>
      <scheme val="major"/>
    </font>
    <font>
      <b/>
      <sz val="12"/>
      <color theme="0"/>
      <name val="ＭＳ ゴシック"/>
      <family val="2"/>
      <charset val="128"/>
    </font>
    <font>
      <sz val="12"/>
      <color indexed="9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E5FFE5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177" fontId="4" fillId="28" borderId="13" xfId="0" applyNumberFormat="1" applyFont="1" applyFill="1" applyBorder="1" applyAlignment="1" applyProtection="1">
      <alignment horizontal="left" vertical="center"/>
      <protection locked="0"/>
    </xf>
    <xf numFmtId="0" fontId="0" fillId="28" borderId="12" xfId="0" applyFill="1" applyBorder="1" applyAlignment="1" applyProtection="1">
      <alignment horizontal="left" vertical="center"/>
      <protection locked="0"/>
    </xf>
    <xf numFmtId="0" fontId="0" fillId="28" borderId="17" xfId="0" applyFill="1" applyBorder="1" applyAlignment="1" applyProtection="1">
      <alignment horizontal="left" vertical="center"/>
      <protection locked="0"/>
    </xf>
    <xf numFmtId="0" fontId="3" fillId="28" borderId="18" xfId="0" applyFont="1" applyFill="1" applyBorder="1" applyAlignment="1" applyProtection="1">
      <alignment horizontal="left" vertical="center"/>
      <protection locked="0"/>
    </xf>
    <xf numFmtId="176" fontId="0" fillId="28" borderId="12" xfId="0" applyNumberFormat="1" applyFill="1" applyBorder="1" applyAlignment="1" applyProtection="1">
      <alignment horizontal="center" vertical="center"/>
      <protection locked="0"/>
    </xf>
    <xf numFmtId="176" fontId="0" fillId="28" borderId="17" xfId="0" applyNumberFormat="1" applyFill="1" applyBorder="1" applyAlignment="1" applyProtection="1">
      <alignment horizontal="center" vertical="center"/>
      <protection locked="0"/>
    </xf>
    <xf numFmtId="57" fontId="3" fillId="28" borderId="18" xfId="0" applyNumberFormat="1" applyFont="1" applyFill="1" applyBorder="1" applyAlignment="1" applyProtection="1">
      <alignment horizontal="center" vertical="center"/>
      <protection locked="0"/>
    </xf>
    <xf numFmtId="0" fontId="3" fillId="30" borderId="17" xfId="0" applyFont="1" applyFill="1" applyBorder="1" applyAlignment="1" applyProtection="1">
      <alignment horizontal="center" vertical="center" shrinkToFit="1"/>
      <protection locked="0"/>
    </xf>
    <xf numFmtId="0" fontId="3" fillId="31" borderId="17" xfId="0" applyFont="1" applyFill="1" applyBorder="1" applyAlignment="1" applyProtection="1">
      <alignment horizontal="center" vertical="center" shrinkToFit="1"/>
      <protection locked="0"/>
    </xf>
    <xf numFmtId="0" fontId="3" fillId="31" borderId="18" xfId="0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7" fillId="0" borderId="0" xfId="0" applyFont="1" applyFill="1" applyBorder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77" fontId="4" fillId="0" borderId="13" xfId="0" applyNumberFormat="1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vertical="center" shrinkToFit="1"/>
    </xf>
    <xf numFmtId="177" fontId="4" fillId="28" borderId="13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 shrinkToFit="1"/>
    </xf>
    <xf numFmtId="0" fontId="3" fillId="0" borderId="0" xfId="0" applyFont="1" applyAlignment="1" applyProtection="1">
      <alignment vertical="center"/>
    </xf>
    <xf numFmtId="0" fontId="4" fillId="0" borderId="13" xfId="0" applyFont="1" applyBorder="1" applyProtection="1">
      <alignment vertical="center"/>
    </xf>
    <xf numFmtId="0" fontId="4" fillId="0" borderId="10" xfId="0" applyFont="1" applyBorder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30" borderId="17" xfId="0" applyFont="1" applyFill="1" applyBorder="1" applyAlignment="1" applyProtection="1">
      <alignment horizontal="center" vertical="center" shrinkToFit="1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 shrinkToFit="1"/>
    </xf>
    <xf numFmtId="0" fontId="3" fillId="27" borderId="39" xfId="0" applyFont="1" applyFill="1" applyBorder="1" applyAlignment="1" applyProtection="1">
      <alignment horizontal="center" vertical="center"/>
    </xf>
    <xf numFmtId="0" fontId="3" fillId="27" borderId="38" xfId="0" applyFont="1" applyFill="1" applyBorder="1" applyAlignment="1" applyProtection="1">
      <alignment horizontal="center" vertical="center"/>
    </xf>
    <xf numFmtId="0" fontId="3" fillId="27" borderId="37" xfId="0" applyFont="1" applyFill="1" applyBorder="1" applyAlignment="1" applyProtection="1">
      <alignment horizontal="center" vertical="center"/>
    </xf>
    <xf numFmtId="0" fontId="3" fillId="27" borderId="20" xfId="0" applyFont="1" applyFill="1" applyBorder="1" applyAlignment="1" applyProtection="1">
      <alignment horizontal="center" vertical="center"/>
    </xf>
    <xf numFmtId="0" fontId="3" fillId="31" borderId="17" xfId="0" applyFont="1" applyFill="1" applyBorder="1" applyAlignment="1" applyProtection="1">
      <alignment horizontal="center" vertical="center" shrinkToFit="1"/>
    </xf>
    <xf numFmtId="0" fontId="40" fillId="30" borderId="16" xfId="0" applyFont="1" applyFill="1" applyBorder="1" applyAlignment="1" applyProtection="1">
      <alignment horizontal="center" vertical="center"/>
    </xf>
    <xf numFmtId="0" fontId="3" fillId="27" borderId="14" xfId="0" applyFont="1" applyFill="1" applyBorder="1" applyAlignment="1" applyProtection="1">
      <alignment horizontal="center" vertical="center"/>
    </xf>
    <xf numFmtId="0" fontId="40" fillId="30" borderId="19" xfId="0" applyFont="1" applyFill="1" applyBorder="1" applyAlignment="1" applyProtection="1">
      <alignment horizontal="center" vertical="center"/>
    </xf>
    <xf numFmtId="0" fontId="3" fillId="28" borderId="17" xfId="0" applyFont="1" applyFill="1" applyBorder="1" applyAlignment="1" applyProtection="1">
      <alignment horizontal="left" vertical="center"/>
    </xf>
    <xf numFmtId="57" fontId="3" fillId="28" borderId="17" xfId="0" applyNumberFormat="1" applyFont="1" applyFill="1" applyBorder="1" applyAlignment="1" applyProtection="1">
      <alignment horizontal="center" vertical="center"/>
    </xf>
    <xf numFmtId="0" fontId="3" fillId="27" borderId="15" xfId="0" applyFont="1" applyFill="1" applyBorder="1" applyAlignment="1" applyProtection="1">
      <alignment horizontal="center" vertical="center"/>
    </xf>
    <xf numFmtId="0" fontId="3" fillId="28" borderId="18" xfId="0" applyFont="1" applyFill="1" applyBorder="1" applyAlignment="1" applyProtection="1">
      <alignment horizontal="left" vertical="center"/>
    </xf>
    <xf numFmtId="0" fontId="3" fillId="31" borderId="18" xfId="0" applyFont="1" applyFill="1" applyBorder="1" applyAlignment="1" applyProtection="1">
      <alignment horizontal="center" vertical="center" shrinkToFit="1"/>
    </xf>
    <xf numFmtId="57" fontId="3" fillId="28" borderId="18" xfId="0" applyNumberFormat="1" applyFont="1" applyFill="1" applyBorder="1" applyAlignment="1" applyProtection="1">
      <alignment horizontal="center" vertical="center"/>
    </xf>
    <xf numFmtId="0" fontId="40" fillId="30" borderId="28" xfId="0" applyFont="1" applyFill="1" applyBorder="1" applyAlignment="1" applyProtection="1">
      <alignment horizontal="center" vertical="center"/>
    </xf>
    <xf numFmtId="0" fontId="40" fillId="30" borderId="16" xfId="0" applyFont="1" applyFill="1" applyBorder="1" applyAlignment="1" applyProtection="1">
      <alignment horizontal="center" vertical="center"/>
      <protection locked="0"/>
    </xf>
    <xf numFmtId="0" fontId="40" fillId="30" borderId="19" xfId="0" applyFont="1" applyFill="1" applyBorder="1" applyAlignment="1" applyProtection="1">
      <alignment horizontal="center" vertical="center"/>
      <protection locked="0"/>
    </xf>
    <xf numFmtId="0" fontId="40" fillId="30" borderId="28" xfId="0" applyFont="1" applyFill="1" applyBorder="1" applyAlignment="1" applyProtection="1">
      <alignment horizontal="center" vertical="center"/>
      <protection locked="0"/>
    </xf>
    <xf numFmtId="0" fontId="4" fillId="28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0" fillId="26" borderId="0" xfId="0" applyFont="1" applyFill="1" applyAlignment="1" applyProtection="1">
      <alignment horizontal="center" vertical="center" shrinkToFit="1"/>
    </xf>
    <xf numFmtId="0" fontId="1" fillId="0" borderId="0" xfId="0" applyFo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center" vertical="center"/>
    </xf>
    <xf numFmtId="41" fontId="1" fillId="0" borderId="0" xfId="0" applyNumberFormat="1" applyFont="1" applyProtection="1">
      <alignment vertical="center"/>
    </xf>
    <xf numFmtId="41" fontId="11" fillId="0" borderId="0" xfId="0" applyNumberFormat="1" applyFont="1" applyProtection="1">
      <alignment vertical="center"/>
    </xf>
    <xf numFmtId="41" fontId="11" fillId="0" borderId="0" xfId="0" applyNumberFormat="1" applyFont="1" applyAlignment="1" applyProtection="1">
      <alignment horizontal="center" vertical="center"/>
    </xf>
    <xf numFmtId="0" fontId="11" fillId="0" borderId="0" xfId="0" applyFont="1" applyProtection="1">
      <alignment vertical="center"/>
    </xf>
    <xf numFmtId="3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0" fillId="0" borderId="22" xfId="0" applyFont="1" applyBorder="1" applyProtection="1">
      <alignment vertical="center"/>
    </xf>
    <xf numFmtId="0" fontId="43" fillId="0" borderId="23" xfId="0" applyFont="1" applyBorder="1" applyAlignment="1" applyProtection="1">
      <alignment horizontal="right" vertical="center"/>
    </xf>
    <xf numFmtId="0" fontId="43" fillId="32" borderId="22" xfId="0" applyFont="1" applyFill="1" applyBorder="1" applyAlignment="1" applyProtection="1">
      <alignment horizontal="center" vertical="center"/>
    </xf>
    <xf numFmtId="0" fontId="43" fillId="0" borderId="23" xfId="0" applyFont="1" applyBorder="1" applyAlignment="1" applyProtection="1">
      <alignment horizontal="center" vertical="center"/>
    </xf>
    <xf numFmtId="3" fontId="43" fillId="0" borderId="22" xfId="0" applyNumberFormat="1" applyFont="1" applyBorder="1" applyAlignment="1" applyProtection="1">
      <alignment horizontal="center" vertical="center"/>
    </xf>
    <xf numFmtId="41" fontId="43" fillId="0" borderId="24" xfId="0" applyNumberFormat="1" applyFont="1" applyBorder="1" applyProtection="1">
      <alignment vertical="center"/>
    </xf>
    <xf numFmtId="41" fontId="43" fillId="0" borderId="25" xfId="0" applyNumberFormat="1" applyFont="1" applyBorder="1" applyAlignment="1" applyProtection="1">
      <alignment horizontal="center" vertical="center"/>
    </xf>
    <xf numFmtId="41" fontId="43" fillId="0" borderId="25" xfId="0" applyNumberFormat="1" applyFont="1" applyBorder="1" applyProtection="1">
      <alignment vertical="center"/>
    </xf>
    <xf numFmtId="41" fontId="43" fillId="0" borderId="35" xfId="0" applyNumberFormat="1" applyFont="1" applyBorder="1" applyProtection="1">
      <alignment vertical="center"/>
    </xf>
    <xf numFmtId="41" fontId="43" fillId="0" borderId="36" xfId="0" applyNumberFormat="1" applyFont="1" applyBorder="1" applyProtection="1">
      <alignment vertical="center"/>
    </xf>
    <xf numFmtId="3" fontId="43" fillId="0" borderId="26" xfId="0" applyNumberFormat="1" applyFont="1" applyBorder="1" applyAlignment="1" applyProtection="1">
      <alignment horizontal="center" vertical="center"/>
    </xf>
    <xf numFmtId="41" fontId="43" fillId="0" borderId="27" xfId="0" applyNumberFormat="1" applyFont="1" applyBorder="1" applyProtection="1">
      <alignment vertical="center"/>
    </xf>
    <xf numFmtId="41" fontId="43" fillId="0" borderId="27" xfId="0" applyNumberFormat="1" applyFont="1" applyBorder="1" applyAlignment="1" applyProtection="1">
      <alignment vertical="center" shrinkToFit="1"/>
    </xf>
    <xf numFmtId="0" fontId="43" fillId="0" borderId="21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 shrinkToFit="1"/>
    </xf>
    <xf numFmtId="0" fontId="10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left" vertical="center"/>
    </xf>
    <xf numFmtId="41" fontId="43" fillId="0" borderId="40" xfId="0" applyNumberFormat="1" applyFont="1" applyBorder="1" applyAlignment="1" applyProtection="1">
      <alignment horizontal="center" vertical="center"/>
    </xf>
    <xf numFmtId="0" fontId="43" fillId="0" borderId="41" xfId="0" applyFont="1" applyBorder="1" applyAlignment="1" applyProtection="1">
      <alignment horizontal="center" vertical="center"/>
    </xf>
    <xf numFmtId="41" fontId="43" fillId="0" borderId="22" xfId="0" applyNumberFormat="1" applyFont="1" applyBorder="1" applyAlignment="1" applyProtection="1">
      <alignment horizontal="center" vertical="center"/>
    </xf>
    <xf numFmtId="41" fontId="43" fillId="0" borderId="43" xfId="0" applyNumberFormat="1" applyFont="1" applyBorder="1" applyAlignment="1" applyProtection="1">
      <alignment horizontal="center" vertical="center"/>
    </xf>
    <xf numFmtId="0" fontId="43" fillId="0" borderId="44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</xf>
    <xf numFmtId="0" fontId="44" fillId="0" borderId="0" xfId="0" applyFont="1" applyAlignment="1" applyProtection="1">
      <alignment horizontal="right" vertical="center"/>
    </xf>
    <xf numFmtId="41" fontId="44" fillId="0" borderId="0" xfId="0" applyNumberFormat="1" applyFont="1" applyAlignment="1" applyProtection="1">
      <alignment horizontal="center" vertical="center" shrinkToFit="1"/>
    </xf>
    <xf numFmtId="41" fontId="44" fillId="0" borderId="0" xfId="0" applyNumberFormat="1" applyFont="1" applyProtection="1">
      <alignment vertical="center"/>
    </xf>
    <xf numFmtId="177" fontId="44" fillId="0" borderId="0" xfId="0" applyNumberFormat="1" applyFont="1" applyAlignment="1" applyProtection="1">
      <alignment horizontal="left" vertical="center"/>
    </xf>
    <xf numFmtId="3" fontId="44" fillId="0" borderId="0" xfId="0" applyNumberFormat="1" applyFont="1" applyAlignment="1" applyProtection="1">
      <alignment horizontal="center" vertical="center"/>
    </xf>
    <xf numFmtId="0" fontId="44" fillId="0" borderId="0" xfId="0" applyFont="1" applyAlignment="1" applyProtection="1">
      <alignment horizontal="left" vertical="center"/>
    </xf>
    <xf numFmtId="0" fontId="45" fillId="0" borderId="0" xfId="0" applyFont="1" applyAlignment="1" applyProtection="1">
      <alignment vertical="center"/>
    </xf>
    <xf numFmtId="0" fontId="45" fillId="0" borderId="0" xfId="0" applyFont="1" applyProtection="1">
      <alignment vertical="center"/>
    </xf>
    <xf numFmtId="0" fontId="4" fillId="27" borderId="12" xfId="0" applyFont="1" applyFill="1" applyBorder="1" applyAlignment="1" applyProtection="1">
      <alignment horizontal="center" vertical="center"/>
    </xf>
    <xf numFmtId="0" fontId="4" fillId="27" borderId="17" xfId="0" applyFont="1" applyFill="1" applyBorder="1" applyAlignment="1" applyProtection="1">
      <alignment horizontal="center" vertical="center"/>
    </xf>
    <xf numFmtId="0" fontId="3" fillId="27" borderId="17" xfId="0" applyFont="1" applyFill="1" applyBorder="1" applyAlignment="1" applyProtection="1">
      <alignment horizontal="center" vertical="center"/>
    </xf>
    <xf numFmtId="0" fontId="48" fillId="0" borderId="0" xfId="0" applyFont="1" applyProtection="1">
      <alignment vertical="center"/>
    </xf>
    <xf numFmtId="0" fontId="50" fillId="0" borderId="0" xfId="0" applyFont="1" applyAlignment="1" applyProtection="1">
      <alignment horizontal="left" vertical="center"/>
    </xf>
    <xf numFmtId="0" fontId="50" fillId="0" borderId="0" xfId="0" applyFont="1" applyAlignment="1" applyProtection="1">
      <alignment horizontal="center" vertical="center"/>
    </xf>
    <xf numFmtId="0" fontId="50" fillId="0" borderId="0" xfId="0" applyFont="1" applyProtection="1">
      <alignment vertical="center"/>
    </xf>
    <xf numFmtId="0" fontId="51" fillId="0" borderId="0" xfId="0" applyFont="1" applyFill="1" applyBorder="1" applyProtection="1">
      <alignment vertical="center"/>
    </xf>
    <xf numFmtId="0" fontId="50" fillId="30" borderId="0" xfId="0" applyFont="1" applyFill="1" applyAlignment="1" applyProtection="1">
      <alignment horizontal="left" vertical="center"/>
    </xf>
    <xf numFmtId="0" fontId="52" fillId="0" borderId="0" xfId="0" applyFont="1" applyProtection="1">
      <alignment vertical="center"/>
    </xf>
    <xf numFmtId="0" fontId="54" fillId="0" borderId="0" xfId="0" applyFont="1" applyProtection="1">
      <alignment vertical="center"/>
    </xf>
    <xf numFmtId="0" fontId="51" fillId="0" borderId="0" xfId="0" applyFont="1" applyFill="1" applyBorder="1" applyAlignment="1" applyProtection="1">
      <alignment horizontal="center" vertical="center"/>
    </xf>
    <xf numFmtId="0" fontId="52" fillId="0" borderId="0" xfId="0" applyFont="1" applyAlignment="1" applyProtection="1">
      <alignment horizontal="center" vertical="center"/>
    </xf>
    <xf numFmtId="0" fontId="48" fillId="0" borderId="0" xfId="0" applyFont="1" applyAlignment="1" applyProtection="1">
      <alignment horizontal="center" vertical="center"/>
    </xf>
    <xf numFmtId="0" fontId="55" fillId="0" borderId="0" xfId="0" applyFont="1" applyProtection="1">
      <alignment vertical="center"/>
    </xf>
    <xf numFmtId="0" fontId="55" fillId="0" borderId="0" xfId="0" applyFont="1" applyAlignment="1" applyProtection="1">
      <alignment horizontal="center" vertical="center"/>
    </xf>
    <xf numFmtId="0" fontId="56" fillId="0" borderId="0" xfId="0" applyFont="1" applyProtection="1">
      <alignment vertical="center"/>
    </xf>
    <xf numFmtId="0" fontId="56" fillId="0" borderId="0" xfId="0" applyFont="1" applyFill="1" applyBorder="1" applyAlignment="1" applyProtection="1">
      <alignment horizontal="center" vertical="center"/>
    </xf>
    <xf numFmtId="0" fontId="56" fillId="0" borderId="0" xfId="0" applyFont="1" applyFill="1" applyBorder="1" applyProtection="1">
      <alignment vertical="center"/>
    </xf>
    <xf numFmtId="0" fontId="40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1" fillId="0" borderId="0" xfId="0" applyFont="1" applyProtection="1">
      <alignment vertical="center"/>
    </xf>
    <xf numFmtId="0" fontId="41" fillId="0" borderId="0" xfId="0" applyFont="1" applyFill="1" applyBorder="1" applyAlignment="1" applyProtection="1">
      <alignment horizontal="center" vertical="center"/>
    </xf>
    <xf numFmtId="0" fontId="41" fillId="0" borderId="0" xfId="0" applyFont="1" applyFill="1" applyBorder="1" applyProtection="1">
      <alignment vertical="center"/>
    </xf>
    <xf numFmtId="0" fontId="58" fillId="33" borderId="0" xfId="0" applyFont="1" applyFill="1" applyAlignment="1" applyProtection="1">
      <alignment horizontal="center" vertical="center" shrinkToFit="1"/>
    </xf>
    <xf numFmtId="0" fontId="59" fillId="0" borderId="0" xfId="0" applyFont="1" applyAlignment="1" applyProtection="1">
      <alignment horizontal="left" vertical="center"/>
    </xf>
    <xf numFmtId="0" fontId="59" fillId="28" borderId="0" xfId="0" applyFont="1" applyFill="1" applyAlignment="1" applyProtection="1">
      <alignment horizontal="left" vertical="center"/>
    </xf>
    <xf numFmtId="0" fontId="59" fillId="30" borderId="0" xfId="0" applyFont="1" applyFill="1" applyAlignment="1" applyProtection="1">
      <alignment horizontal="left" vertical="center"/>
    </xf>
    <xf numFmtId="0" fontId="40" fillId="30" borderId="17" xfId="0" applyFont="1" applyFill="1" applyBorder="1" applyAlignment="1" applyProtection="1">
      <alignment horizontal="center" vertical="center" shrinkToFit="1"/>
    </xf>
    <xf numFmtId="0" fontId="3" fillId="28" borderId="12" xfId="0" applyFont="1" applyFill="1" applyBorder="1" applyAlignment="1" applyProtection="1">
      <alignment horizontal="left" vertical="center"/>
    </xf>
    <xf numFmtId="176" fontId="3" fillId="28" borderId="12" xfId="0" applyNumberFormat="1" applyFont="1" applyFill="1" applyBorder="1" applyAlignment="1" applyProtection="1">
      <alignment horizontal="center" vertical="center"/>
    </xf>
    <xf numFmtId="176" fontId="3" fillId="28" borderId="17" xfId="0" applyNumberFormat="1" applyFont="1" applyFill="1" applyBorder="1" applyAlignment="1" applyProtection="1">
      <alignment horizontal="center" vertical="center"/>
    </xf>
    <xf numFmtId="0" fontId="30" fillId="27" borderId="17" xfId="0" applyFont="1" applyFill="1" applyBorder="1" applyAlignment="1" applyProtection="1">
      <alignment horizontal="center" vertical="center"/>
    </xf>
    <xf numFmtId="0" fontId="30" fillId="27" borderId="18" xfId="0" applyFont="1" applyFill="1" applyBorder="1" applyAlignment="1" applyProtection="1">
      <alignment horizontal="center" vertical="center"/>
    </xf>
    <xf numFmtId="0" fontId="49" fillId="30" borderId="19" xfId="0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center"/>
    </xf>
    <xf numFmtId="0" fontId="3" fillId="25" borderId="17" xfId="0" applyFont="1" applyFill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35" fillId="0" borderId="0" xfId="0" applyFont="1" applyAlignment="1" applyProtection="1">
      <alignment vertical="center" shrinkToFit="1"/>
    </xf>
    <xf numFmtId="0" fontId="0" fillId="24" borderId="0" xfId="0" applyFill="1" applyAlignment="1" applyProtection="1">
      <alignment horizontal="center" vertical="center"/>
    </xf>
    <xf numFmtId="178" fontId="6" fillId="0" borderId="17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30" fillId="0" borderId="0" xfId="0" applyFont="1" applyAlignment="1" applyProtection="1">
      <alignment horizontal="center" vertical="center" shrinkToFit="1"/>
    </xf>
    <xf numFmtId="0" fontId="34" fillId="0" borderId="0" xfId="0" applyFont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center" vertical="center"/>
    </xf>
    <xf numFmtId="49" fontId="3" fillId="0" borderId="0" xfId="0" quotePrefix="1" applyNumberFormat="1" applyFont="1" applyAlignment="1" applyProtection="1">
      <alignment horizontal="center" vertical="center"/>
    </xf>
    <xf numFmtId="14" fontId="3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Alignment="1" applyProtection="1">
      <alignment horizontal="left" vertical="center"/>
    </xf>
    <xf numFmtId="0" fontId="36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/>
    </xf>
    <xf numFmtId="176" fontId="36" fillId="0" borderId="0" xfId="0" applyNumberFormat="1" applyFont="1" applyAlignment="1" applyProtection="1">
      <alignment horizontal="left" vertical="center"/>
    </xf>
    <xf numFmtId="0" fontId="36" fillId="0" borderId="0" xfId="0" applyFont="1" applyProtection="1">
      <alignment vertical="center"/>
    </xf>
    <xf numFmtId="0" fontId="36" fillId="0" borderId="0" xfId="0" applyFont="1" applyAlignment="1" applyProtection="1">
      <alignment horizontal="right" vertical="center"/>
    </xf>
    <xf numFmtId="0" fontId="36" fillId="0" borderId="0" xfId="0" applyFont="1" applyAlignment="1" applyProtection="1">
      <alignment horizontal="center" vertical="center" shrinkToFit="1"/>
    </xf>
    <xf numFmtId="0" fontId="39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right" vertical="center"/>
    </xf>
    <xf numFmtId="0" fontId="62" fillId="27" borderId="18" xfId="0" applyFont="1" applyFill="1" applyBorder="1" applyAlignment="1" applyProtection="1">
      <alignment vertical="center"/>
    </xf>
    <xf numFmtId="0" fontId="4" fillId="27" borderId="12" xfId="0" applyFont="1" applyFill="1" applyBorder="1" applyAlignment="1" applyProtection="1">
      <alignment vertical="center"/>
    </xf>
    <xf numFmtId="0" fontId="4" fillId="27" borderId="17" xfId="0" applyFont="1" applyFill="1" applyBorder="1" applyAlignment="1" applyProtection="1">
      <alignment vertical="center"/>
    </xf>
    <xf numFmtId="0" fontId="3" fillId="28" borderId="12" xfId="0" applyFont="1" applyFill="1" applyBorder="1" applyAlignment="1" applyProtection="1">
      <alignment horizontal="left" vertical="center"/>
      <protection locked="0"/>
    </xf>
    <xf numFmtId="0" fontId="3" fillId="31" borderId="12" xfId="0" applyFont="1" applyFill="1" applyBorder="1" applyAlignment="1" applyProtection="1">
      <alignment horizontal="center" vertical="center" shrinkToFit="1"/>
      <protection locked="0"/>
    </xf>
    <xf numFmtId="57" fontId="3" fillId="28" borderId="12" xfId="0" applyNumberFormat="1" applyFont="1" applyFill="1" applyBorder="1" applyAlignment="1" applyProtection="1">
      <alignment horizontal="center" vertical="center"/>
      <protection locked="0"/>
    </xf>
    <xf numFmtId="0" fontId="62" fillId="27" borderId="12" xfId="0" applyFont="1" applyFill="1" applyBorder="1" applyAlignment="1" applyProtection="1">
      <alignment vertical="center"/>
    </xf>
    <xf numFmtId="0" fontId="40" fillId="30" borderId="46" xfId="0" applyFont="1" applyFill="1" applyBorder="1" applyAlignment="1" applyProtection="1">
      <alignment horizontal="center" vertical="center"/>
      <protection locked="0"/>
    </xf>
    <xf numFmtId="0" fontId="0" fillId="28" borderId="18" xfId="0" applyFill="1" applyBorder="1" applyAlignment="1" applyProtection="1">
      <alignment horizontal="left" vertical="center"/>
      <protection locked="0"/>
    </xf>
    <xf numFmtId="176" fontId="0" fillId="28" borderId="18" xfId="0" applyNumberFormat="1" applyFill="1" applyBorder="1" applyAlignment="1" applyProtection="1">
      <alignment horizontal="center" vertical="center"/>
      <protection locked="0"/>
    </xf>
    <xf numFmtId="0" fontId="4" fillId="27" borderId="18" xfId="0" applyFont="1" applyFill="1" applyBorder="1" applyAlignment="1" applyProtection="1">
      <alignment vertical="center"/>
    </xf>
    <xf numFmtId="0" fontId="61" fillId="34" borderId="0" xfId="0" applyFont="1" applyFill="1" applyAlignment="1" applyProtection="1">
      <alignment horizontal="left" vertical="center"/>
    </xf>
    <xf numFmtId="0" fontId="60" fillId="34" borderId="0" xfId="0" applyFont="1" applyFill="1" applyAlignment="1" applyProtection="1">
      <alignment horizontal="left" vertical="center"/>
    </xf>
    <xf numFmtId="0" fontId="4" fillId="28" borderId="13" xfId="0" applyFont="1" applyFill="1" applyBorder="1" applyAlignment="1" applyProtection="1">
      <alignment horizontal="left" vertical="center"/>
    </xf>
    <xf numFmtId="0" fontId="37" fillId="26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4" fillId="29" borderId="13" xfId="0" applyFont="1" applyFill="1" applyBorder="1" applyAlignment="1" applyProtection="1">
      <alignment horizontal="center" vertical="center" shrinkToFit="1"/>
    </xf>
    <xf numFmtId="0" fontId="49" fillId="29" borderId="13" xfId="0" applyFont="1" applyFill="1" applyBorder="1" applyAlignment="1" applyProtection="1">
      <alignment horizontal="center" vertical="center" shrinkToFit="1"/>
    </xf>
    <xf numFmtId="0" fontId="4" fillId="28" borderId="13" xfId="0" applyFont="1" applyFill="1" applyBorder="1" applyAlignment="1" applyProtection="1">
      <alignment horizontal="center" vertical="center"/>
    </xf>
    <xf numFmtId="0" fontId="4" fillId="28" borderId="13" xfId="0" applyFont="1" applyFill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4" fillId="28" borderId="13" xfId="0" applyFont="1" applyFill="1" applyBorder="1" applyAlignment="1" applyProtection="1">
      <alignment horizontal="center" vertical="center"/>
      <protection locked="0"/>
    </xf>
    <xf numFmtId="0" fontId="4" fillId="29" borderId="13" xfId="0" applyFont="1" applyFill="1" applyBorder="1" applyAlignment="1" applyProtection="1">
      <alignment horizontal="center" vertical="center" shrinkToFit="1"/>
      <protection locked="0"/>
    </xf>
    <xf numFmtId="0" fontId="43" fillId="28" borderId="42" xfId="0" applyFont="1" applyFill="1" applyBorder="1" applyProtection="1">
      <alignment vertical="center"/>
      <protection locked="0"/>
    </xf>
    <xf numFmtId="0" fontId="43" fillId="28" borderId="45" xfId="0" applyFont="1" applyFill="1" applyBorder="1" applyProtection="1">
      <alignment vertical="center"/>
      <protection locked="0"/>
    </xf>
    <xf numFmtId="0" fontId="43" fillId="28" borderId="17" xfId="0" applyFont="1" applyFill="1" applyBorder="1" applyProtection="1">
      <alignment vertical="center"/>
      <protection locked="0"/>
    </xf>
    <xf numFmtId="0" fontId="43" fillId="28" borderId="35" xfId="0" applyFont="1" applyFill="1" applyBorder="1" applyProtection="1">
      <alignment vertical="center"/>
      <protection locked="0"/>
    </xf>
    <xf numFmtId="0" fontId="46" fillId="0" borderId="0" xfId="0" applyFont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center" shrinkToFit="1"/>
    </xf>
    <xf numFmtId="0" fontId="11" fillId="0" borderId="26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4" fillId="32" borderId="13" xfId="0" applyFont="1" applyFill="1" applyBorder="1" applyAlignment="1" applyProtection="1">
      <alignment horizontal="left" vertical="center"/>
    </xf>
    <xf numFmtId="12" fontId="32" fillId="0" borderId="0" xfId="0" quotePrefix="1" applyNumberFormat="1" applyFont="1" applyAlignment="1" applyProtection="1">
      <alignment horizontal="center" vertical="center" shrinkToFit="1"/>
    </xf>
    <xf numFmtId="41" fontId="11" fillId="0" borderId="0" xfId="0" applyNumberFormat="1" applyFont="1" applyAlignment="1" applyProtection="1">
      <alignment horizontal="center" vertical="center" shrinkToFit="1"/>
    </xf>
    <xf numFmtId="41" fontId="31" fillId="0" borderId="0" xfId="0" applyNumberFormat="1" applyFont="1" applyAlignment="1" applyProtection="1">
      <alignment horizontal="center" vertical="center" shrinkToFit="1"/>
    </xf>
    <xf numFmtId="177" fontId="44" fillId="32" borderId="0" xfId="0" applyNumberFormat="1" applyFont="1" applyFill="1" applyAlignment="1" applyProtection="1">
      <alignment horizontal="left" vertical="center"/>
    </xf>
    <xf numFmtId="0" fontId="42" fillId="32" borderId="26" xfId="0" applyFont="1" applyFill="1" applyBorder="1" applyAlignment="1" applyProtection="1">
      <alignment horizontal="center" vertical="center" wrapText="1"/>
    </xf>
    <xf numFmtId="0" fontId="42" fillId="32" borderId="21" xfId="0" applyFont="1" applyFill="1" applyBorder="1" applyAlignment="1" applyProtection="1">
      <alignment horizontal="center" vertical="center"/>
    </xf>
    <xf numFmtId="3" fontId="11" fillId="0" borderId="32" xfId="0" applyNumberFormat="1" applyFont="1" applyBorder="1" applyAlignment="1" applyProtection="1">
      <alignment horizontal="center" vertical="center"/>
    </xf>
    <xf numFmtId="3" fontId="11" fillId="0" borderId="33" xfId="0" applyNumberFormat="1" applyFont="1" applyBorder="1" applyAlignment="1" applyProtection="1">
      <alignment horizontal="center" vertical="center"/>
    </xf>
    <xf numFmtId="3" fontId="11" fillId="0" borderId="34" xfId="0" applyNumberFormat="1" applyFont="1" applyBorder="1" applyAlignment="1" applyProtection="1">
      <alignment horizontal="center" vertical="center"/>
    </xf>
    <xf numFmtId="0" fontId="43" fillId="0" borderId="26" xfId="0" applyFont="1" applyBorder="1" applyAlignment="1" applyProtection="1">
      <alignment horizontal="center" vertical="center"/>
    </xf>
    <xf numFmtId="0" fontId="43" fillId="0" borderId="27" xfId="0" applyFont="1" applyBorder="1" applyAlignment="1" applyProtection="1">
      <alignment horizontal="center" vertical="center"/>
    </xf>
    <xf numFmtId="0" fontId="47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/>
    </xf>
    <xf numFmtId="0" fontId="4" fillId="32" borderId="13" xfId="0" applyFont="1" applyFill="1" applyBorder="1" applyAlignment="1" applyProtection="1">
      <alignment horizontal="center" vertical="center" shrinkToFit="1"/>
    </xf>
    <xf numFmtId="0" fontId="11" fillId="0" borderId="17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shrinkToFit="1"/>
    </xf>
    <xf numFmtId="0" fontId="30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 shrinkToFit="1"/>
    </xf>
    <xf numFmtId="0" fontId="3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righ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E5FFE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11</xdr:row>
      <xdr:rowOff>0</xdr:rowOff>
    </xdr:from>
    <xdr:to>
      <xdr:col>35</xdr:col>
      <xdr:colOff>28088</xdr:colOff>
      <xdr:row>12</xdr:row>
      <xdr:rowOff>46517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662F31-42C3-468D-9C4D-75FC0CC6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78375" y="2981325"/>
          <a:ext cx="7571888" cy="408467"/>
        </a:xfrm>
        <a:prstGeom prst="rect">
          <a:avLst/>
        </a:prstGeom>
      </xdr:spPr>
    </xdr:pic>
    <xdr:clientData/>
  </xdr:twoCellAnchor>
  <xdr:oneCellAnchor>
    <xdr:from>
      <xdr:col>24</xdr:col>
      <xdr:colOff>0</xdr:colOff>
      <xdr:row>13</xdr:row>
      <xdr:rowOff>0</xdr:rowOff>
    </xdr:from>
    <xdr:ext cx="7571888" cy="408467"/>
    <xdr:pic>
      <xdr:nvPicPr>
        <xdr:cNvPr id="4" name="図 3">
          <a:extLst>
            <a:ext uri="{FF2B5EF4-FFF2-40B4-BE49-F238E27FC236}">
              <a16:creationId xmlns:a16="http://schemas.microsoft.com/office/drawing/2014/main" id="{E97C9990-5BA2-48F7-8A66-25AC70C54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78375" y="3514725"/>
          <a:ext cx="7571888" cy="40846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yoshioka/My%20Documents/&#12401;&#12381;&#12420;&#12429;&#36939;&#21942;&#26412;&#37096;/&#22823;&#20250;&#36939;&#21942;/&#20840;&#22269;&#31038;&#20250;&#20154;&#22823;&#20250;/&#31532;&#65297;&#65297;&#22238;&#20840;&#22269;&#31038;&#20250;&#20154;&#12463;&#12521;&#12502;&#23550;&#25239;&#65288;&#22823;&#38442;&#65289;/&#31532;&#65297;&#65297;&#22238;&#20840;&#22269;&#31038;&#20250;&#20154;&#12463;&#12521;&#12502;&#23550;&#25239;2010&#30003;&#36796;&#26360;&#65288;&#37117;&#36947;&#24220;&#30476;&#2151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男女団体"/>
      <sheetName val="成年男子団体＆壮年男子団体"/>
      <sheetName val="成年女子団体＆壮年女子団体 "/>
      <sheetName val="混合団体戦＆予備"/>
      <sheetName val="参加料納入票連盟加入者用"/>
      <sheetName val="参加料納入票連盟未加入者用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zoomScaleNormal="100" workbookViewId="0">
      <selection activeCell="G70" sqref="G70"/>
    </sheetView>
  </sheetViews>
  <sheetFormatPr defaultColWidth="9" defaultRowHeight="13.5" x14ac:dyDescent="0.15"/>
  <cols>
    <col min="1" max="1" width="7.5" style="14" customWidth="1"/>
    <col min="2" max="2" width="1.375" style="14" customWidth="1"/>
    <col min="3" max="3" width="16.375" style="14" bestFit="1" customWidth="1"/>
    <col min="4" max="4" width="3" style="16" bestFit="1" customWidth="1"/>
    <col min="5" max="5" width="17.5" style="14" customWidth="1"/>
    <col min="6" max="6" width="16.625" style="14" customWidth="1"/>
    <col min="7" max="7" width="16.5" style="14" customWidth="1"/>
    <col min="8" max="8" width="5.625" style="14" bestFit="1" customWidth="1"/>
    <col min="9" max="9" width="9.5" style="16" customWidth="1"/>
    <col min="10" max="10" width="10" style="16" bestFit="1" customWidth="1"/>
    <col min="11" max="11" width="7.125" style="14" customWidth="1"/>
    <col min="12" max="12" width="3.125" style="14" customWidth="1"/>
    <col min="13" max="13" width="10.5" style="16" bestFit="1" customWidth="1"/>
    <col min="14" max="15" width="16.375" style="12" customWidth="1"/>
    <col min="16" max="16" width="9.375" style="16" bestFit="1" customWidth="1"/>
    <col min="17" max="17" width="10.875" style="16" customWidth="1"/>
    <col min="18" max="18" width="18.625" style="14" customWidth="1"/>
    <col min="19" max="19" width="9" style="13"/>
    <col min="20" max="20" width="10.625" style="13" customWidth="1"/>
    <col min="21" max="16384" width="9" style="14"/>
  </cols>
  <sheetData>
    <row r="1" spans="1:20" ht="14.25" x14ac:dyDescent="0.15">
      <c r="A1" s="172" t="s">
        <v>79</v>
      </c>
      <c r="B1" s="172"/>
      <c r="C1" s="172"/>
    </row>
    <row r="2" spans="1:20" s="106" customFormat="1" ht="15" customHeight="1" x14ac:dyDescent="0.15">
      <c r="A2" s="104"/>
      <c r="B2" s="104"/>
      <c r="C2" s="125" t="s">
        <v>55</v>
      </c>
      <c r="D2" s="125"/>
      <c r="E2" s="125"/>
      <c r="F2" s="125"/>
      <c r="G2" s="104"/>
      <c r="H2" s="104"/>
      <c r="I2" s="104"/>
      <c r="J2" s="105"/>
      <c r="K2" s="104"/>
      <c r="L2" s="104"/>
      <c r="M2" s="104"/>
      <c r="N2" s="104"/>
      <c r="O2" s="104"/>
      <c r="P2" s="105"/>
      <c r="Q2" s="105"/>
      <c r="S2" s="107"/>
      <c r="T2" s="107"/>
    </row>
    <row r="3" spans="1:20" s="106" customFormat="1" ht="14.25" x14ac:dyDescent="0.15">
      <c r="A3" s="104"/>
      <c r="B3" s="104"/>
      <c r="C3" s="126" t="s">
        <v>82</v>
      </c>
      <c r="D3" s="126"/>
      <c r="E3" s="126"/>
      <c r="F3" s="127" t="s">
        <v>83</v>
      </c>
      <c r="G3" s="108"/>
      <c r="H3" s="108"/>
      <c r="I3" s="104"/>
      <c r="J3" s="105"/>
      <c r="K3" s="104"/>
      <c r="L3" s="104"/>
      <c r="M3" s="104"/>
      <c r="N3" s="104"/>
      <c r="O3" s="104"/>
      <c r="P3" s="105"/>
      <c r="Q3" s="105"/>
      <c r="S3" s="107"/>
      <c r="T3" s="107"/>
    </row>
    <row r="4" spans="1:20" s="106" customFormat="1" x14ac:dyDescent="0.15">
      <c r="A4" s="104"/>
      <c r="B4" s="104"/>
      <c r="F4" s="104"/>
      <c r="G4" s="104"/>
      <c r="H4" s="104"/>
      <c r="I4" s="104"/>
      <c r="J4" s="105"/>
      <c r="K4" s="104"/>
      <c r="L4" s="104"/>
      <c r="M4" s="104"/>
      <c r="N4" s="104"/>
      <c r="O4" s="104"/>
      <c r="P4" s="105"/>
      <c r="Q4" s="105"/>
      <c r="S4" s="107"/>
      <c r="T4" s="107"/>
    </row>
    <row r="5" spans="1:20" s="106" customFormat="1" ht="15" customHeight="1" x14ac:dyDescent="0.15">
      <c r="A5" s="171" t="s">
        <v>87</v>
      </c>
      <c r="B5" s="171"/>
      <c r="C5" s="171"/>
      <c r="G5" s="110"/>
      <c r="I5" s="105"/>
      <c r="J5" s="105"/>
      <c r="M5" s="111"/>
      <c r="N5" s="111"/>
      <c r="O5" s="111"/>
      <c r="P5" s="111"/>
      <c r="Q5" s="111"/>
      <c r="R5" s="111"/>
      <c r="S5" s="111"/>
      <c r="T5" s="107"/>
    </row>
    <row r="6" spans="1:20" s="116" customFormat="1" ht="14.25" x14ac:dyDescent="0.15">
      <c r="A6" s="114">
        <v>1</v>
      </c>
      <c r="B6" s="114"/>
      <c r="C6" s="114" t="s">
        <v>88</v>
      </c>
      <c r="D6" s="114"/>
      <c r="E6" s="114"/>
      <c r="F6" s="114"/>
      <c r="G6" s="114"/>
      <c r="H6" s="114"/>
      <c r="I6" s="115"/>
      <c r="J6" s="115"/>
      <c r="K6" s="114"/>
      <c r="M6" s="117"/>
      <c r="N6" s="117"/>
      <c r="O6" s="117"/>
      <c r="P6" s="117"/>
      <c r="Q6" s="117"/>
      <c r="R6" s="117"/>
      <c r="S6" s="117"/>
      <c r="T6" s="118"/>
    </row>
    <row r="7" spans="1:20" s="106" customFormat="1" ht="14.25" x14ac:dyDescent="0.15">
      <c r="A7" s="114">
        <v>2</v>
      </c>
      <c r="B7" s="109"/>
      <c r="C7" s="109" t="s">
        <v>84</v>
      </c>
      <c r="D7" s="109"/>
      <c r="E7" s="109"/>
      <c r="F7" s="109"/>
      <c r="G7" s="109"/>
      <c r="H7" s="109"/>
      <c r="I7" s="112"/>
      <c r="J7" s="112"/>
      <c r="K7" s="109"/>
      <c r="M7" s="111"/>
      <c r="N7" s="111"/>
      <c r="O7" s="111"/>
      <c r="P7" s="111"/>
      <c r="Q7" s="111"/>
      <c r="R7" s="111"/>
      <c r="S7" s="111"/>
      <c r="T7" s="107"/>
    </row>
    <row r="8" spans="1:20" s="106" customFormat="1" ht="14.25" x14ac:dyDescent="0.15">
      <c r="A8" s="114"/>
      <c r="B8" s="109"/>
      <c r="C8" s="109" t="s">
        <v>78</v>
      </c>
      <c r="D8" s="109"/>
      <c r="E8" s="109"/>
      <c r="F8" s="109"/>
      <c r="G8" s="109"/>
      <c r="H8" s="109"/>
      <c r="I8" s="112"/>
      <c r="J8" s="112"/>
      <c r="K8" s="109"/>
      <c r="M8" s="111"/>
      <c r="N8" s="111"/>
      <c r="O8" s="111"/>
      <c r="P8" s="111"/>
      <c r="Q8" s="111"/>
      <c r="R8" s="111"/>
      <c r="S8" s="111"/>
      <c r="T8" s="107"/>
    </row>
    <row r="9" spans="1:20" ht="14.25" x14ac:dyDescent="0.15">
      <c r="A9" s="114">
        <v>3</v>
      </c>
      <c r="B9" s="109"/>
      <c r="C9" s="114" t="s">
        <v>90</v>
      </c>
      <c r="D9" s="103"/>
      <c r="E9" s="128" t="s">
        <v>27</v>
      </c>
      <c r="F9" s="114" t="s">
        <v>103</v>
      </c>
      <c r="G9" s="103"/>
      <c r="H9" s="103"/>
      <c r="I9" s="113"/>
      <c r="J9" s="113"/>
      <c r="K9" s="103"/>
      <c r="M9" s="11"/>
      <c r="N9" s="11"/>
      <c r="O9" s="11"/>
      <c r="P9" s="11"/>
      <c r="Q9" s="11"/>
      <c r="R9" s="11"/>
      <c r="S9" s="11"/>
    </row>
    <row r="10" spans="1:20" ht="14.25" x14ac:dyDescent="0.15">
      <c r="A10" s="109"/>
      <c r="B10" s="109"/>
      <c r="C10" s="114" t="s">
        <v>94</v>
      </c>
      <c r="D10" s="103"/>
      <c r="E10" s="103"/>
      <c r="F10" s="114"/>
      <c r="G10" s="103"/>
      <c r="H10" s="103"/>
      <c r="I10" s="113"/>
      <c r="J10" s="113"/>
      <c r="K10" s="103"/>
      <c r="M10" s="11"/>
      <c r="N10" s="11"/>
      <c r="O10" s="11"/>
      <c r="P10" s="11"/>
      <c r="Q10" s="11"/>
      <c r="R10" s="11"/>
      <c r="S10" s="11"/>
    </row>
    <row r="11" spans="1:20" s="121" customFormat="1" ht="14.25" x14ac:dyDescent="0.15">
      <c r="A11" s="114">
        <v>4</v>
      </c>
      <c r="B11" s="114"/>
      <c r="C11" s="114" t="s">
        <v>93</v>
      </c>
      <c r="D11" s="119"/>
      <c r="E11" s="119"/>
      <c r="F11" s="119"/>
      <c r="G11" s="119"/>
      <c r="H11" s="119"/>
      <c r="I11" s="120"/>
      <c r="J11" s="120"/>
      <c r="K11" s="119"/>
      <c r="M11" s="122"/>
      <c r="N11" s="122"/>
      <c r="O11" s="122"/>
      <c r="P11" s="122"/>
      <c r="Q11" s="122"/>
      <c r="R11" s="122"/>
      <c r="S11" s="122"/>
      <c r="T11" s="123"/>
    </row>
    <row r="12" spans="1:20" s="121" customFormat="1" ht="14.25" x14ac:dyDescent="0.15">
      <c r="A12" s="114">
        <v>5</v>
      </c>
      <c r="B12" s="114"/>
      <c r="C12" s="114" t="s">
        <v>91</v>
      </c>
      <c r="D12" s="119"/>
      <c r="E12" s="119"/>
      <c r="F12" s="119"/>
      <c r="G12" s="119"/>
      <c r="H12" s="119"/>
      <c r="I12" s="120"/>
      <c r="J12" s="120"/>
      <c r="K12" s="119"/>
      <c r="M12" s="122"/>
      <c r="N12" s="122"/>
      <c r="O12" s="122"/>
      <c r="P12" s="122"/>
      <c r="Q12" s="122"/>
      <c r="R12" s="122"/>
      <c r="S12" s="122"/>
      <c r="T12" s="123"/>
    </row>
    <row r="13" spans="1:20" ht="14.25" x14ac:dyDescent="0.15">
      <c r="A13" s="109"/>
      <c r="B13" s="109"/>
      <c r="C13" s="109" t="s">
        <v>92</v>
      </c>
      <c r="D13" s="103"/>
      <c r="E13" s="103"/>
      <c r="F13" s="103"/>
      <c r="G13" s="103"/>
      <c r="H13" s="103"/>
      <c r="I13" s="113"/>
      <c r="J13" s="113"/>
      <c r="K13" s="103"/>
      <c r="M13" s="11"/>
      <c r="N13" s="11"/>
      <c r="O13" s="11"/>
      <c r="P13" s="11"/>
      <c r="Q13" s="11"/>
      <c r="R13" s="11"/>
      <c r="S13" s="11"/>
    </row>
    <row r="14" spans="1:20" ht="14.25" x14ac:dyDescent="0.15">
      <c r="A14" s="114">
        <v>6</v>
      </c>
      <c r="B14" s="114"/>
      <c r="C14" s="114" t="s">
        <v>95</v>
      </c>
      <c r="D14" s="103"/>
      <c r="E14" s="103"/>
      <c r="F14" s="103"/>
      <c r="G14" s="103"/>
      <c r="H14" s="103"/>
      <c r="I14" s="113"/>
      <c r="J14" s="113"/>
      <c r="K14" s="103"/>
      <c r="M14" s="11"/>
      <c r="N14" s="11"/>
      <c r="O14" s="11"/>
      <c r="P14" s="11"/>
      <c r="Q14" s="11"/>
      <c r="R14" s="11"/>
      <c r="S14" s="11"/>
    </row>
    <row r="15" spans="1:20" ht="14.25" x14ac:dyDescent="0.15">
      <c r="A15" s="109"/>
      <c r="D15" s="103"/>
      <c r="G15" s="99"/>
      <c r="M15" s="11"/>
      <c r="N15" s="11"/>
      <c r="O15" s="11"/>
      <c r="P15" s="11"/>
      <c r="Q15" s="11"/>
      <c r="R15" s="11"/>
      <c r="S15" s="11"/>
    </row>
    <row r="16" spans="1:20" ht="14.25" x14ac:dyDescent="0.15">
      <c r="A16" s="114" t="s">
        <v>96</v>
      </c>
      <c r="C16" s="106" t="s">
        <v>97</v>
      </c>
      <c r="D16" s="103"/>
      <c r="G16" s="99"/>
      <c r="M16" s="11"/>
      <c r="N16" s="11"/>
      <c r="O16" s="11"/>
      <c r="P16" s="11"/>
      <c r="Q16" s="11"/>
      <c r="R16" s="11"/>
      <c r="S16" s="11"/>
    </row>
    <row r="17" spans="1:19" ht="14.25" x14ac:dyDescent="0.15">
      <c r="A17" s="109"/>
      <c r="D17" s="103"/>
      <c r="G17" s="99"/>
      <c r="M17" s="11"/>
      <c r="N17" s="11"/>
      <c r="O17" s="11"/>
      <c r="P17" s="11"/>
      <c r="Q17" s="11"/>
      <c r="R17" s="11"/>
      <c r="S17" s="11"/>
    </row>
    <row r="18" spans="1:19" ht="14.25" x14ac:dyDescent="0.15">
      <c r="A18" s="171" t="s">
        <v>102</v>
      </c>
      <c r="B18" s="171"/>
      <c r="C18" s="171"/>
    </row>
    <row r="19" spans="1:19" ht="17.25" x14ac:dyDescent="0.15">
      <c r="A19" s="175" t="s">
        <v>54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1"/>
      <c r="O19" s="11"/>
      <c r="P19" s="11"/>
      <c r="Q19" s="11"/>
      <c r="R19" s="11"/>
      <c r="S19" s="11"/>
    </row>
    <row r="20" spans="1:19" ht="9" customHeight="1" x14ac:dyDescent="0.15">
      <c r="A20" s="15"/>
      <c r="M20" s="11"/>
      <c r="N20" s="14"/>
      <c r="O20" s="11"/>
      <c r="P20" s="11"/>
      <c r="Q20" s="11"/>
      <c r="R20" s="11"/>
      <c r="S20" s="11"/>
    </row>
    <row r="21" spans="1:19" ht="15.75" customHeight="1" x14ac:dyDescent="0.15">
      <c r="C21" s="17" t="s">
        <v>38</v>
      </c>
      <c r="D21" s="18" t="s">
        <v>34</v>
      </c>
      <c r="E21" s="19">
        <v>45170</v>
      </c>
      <c r="F21" s="20"/>
      <c r="G21" s="20"/>
      <c r="H21" s="21"/>
      <c r="I21" s="22"/>
      <c r="J21" s="22"/>
      <c r="K21" s="22"/>
      <c r="M21" s="11"/>
      <c r="N21" s="11"/>
      <c r="O21" s="11"/>
      <c r="P21" s="11"/>
      <c r="Q21" s="11"/>
      <c r="R21" s="11"/>
      <c r="S21" s="11"/>
    </row>
    <row r="22" spans="1:19" ht="13.5" customHeight="1" x14ac:dyDescent="0.15">
      <c r="M22" s="11"/>
      <c r="N22" s="11"/>
      <c r="O22" s="11"/>
      <c r="P22" s="11"/>
      <c r="Q22" s="11"/>
      <c r="R22" s="11"/>
      <c r="S22" s="11"/>
    </row>
    <row r="23" spans="1:19" ht="17.25" customHeight="1" x14ac:dyDescent="0.15">
      <c r="C23" s="23" t="s">
        <v>37</v>
      </c>
      <c r="D23" s="18" t="s">
        <v>34</v>
      </c>
      <c r="E23" s="176" t="s">
        <v>56</v>
      </c>
      <c r="F23" s="176"/>
      <c r="M23" s="11"/>
      <c r="N23" s="11"/>
      <c r="O23" s="11"/>
      <c r="P23" s="11"/>
      <c r="Q23" s="11"/>
      <c r="R23" s="11"/>
      <c r="S23" s="11"/>
    </row>
    <row r="24" spans="1:19" ht="14.25" x14ac:dyDescent="0.15">
      <c r="C24" s="14" t="s">
        <v>46</v>
      </c>
      <c r="D24" s="18" t="s">
        <v>34</v>
      </c>
      <c r="E24" s="177" t="s">
        <v>57</v>
      </c>
      <c r="F24" s="177"/>
      <c r="G24" s="98" t="s">
        <v>47</v>
      </c>
      <c r="M24" s="11"/>
      <c r="N24" s="11"/>
      <c r="O24" s="11"/>
      <c r="P24" s="11"/>
      <c r="Q24" s="11"/>
      <c r="R24" s="11"/>
      <c r="S24" s="11"/>
    </row>
    <row r="25" spans="1:19" x14ac:dyDescent="0.15">
      <c r="G25" s="99" t="s">
        <v>50</v>
      </c>
      <c r="M25" s="11"/>
      <c r="N25" s="11"/>
      <c r="O25" s="11"/>
      <c r="P25" s="11"/>
      <c r="Q25" s="11"/>
      <c r="R25" s="11"/>
      <c r="S25" s="11"/>
    </row>
    <row r="26" spans="1:19" x14ac:dyDescent="0.15">
      <c r="G26" s="99"/>
      <c r="M26" s="11"/>
      <c r="N26" s="11"/>
      <c r="O26" s="11"/>
      <c r="P26" s="11"/>
      <c r="Q26" s="11"/>
      <c r="R26" s="11"/>
      <c r="S26" s="11"/>
    </row>
    <row r="27" spans="1:19" ht="18.75" customHeight="1" x14ac:dyDescent="0.15">
      <c r="C27" s="25" t="s">
        <v>6</v>
      </c>
      <c r="D27" s="25" t="s">
        <v>24</v>
      </c>
      <c r="E27" s="178" t="s">
        <v>64</v>
      </c>
      <c r="F27" s="178"/>
      <c r="G27" s="178"/>
      <c r="M27" s="11"/>
      <c r="N27" s="11"/>
      <c r="O27" s="11"/>
      <c r="P27" s="11"/>
      <c r="Q27" s="11"/>
      <c r="R27" s="11"/>
      <c r="S27" s="11"/>
    </row>
    <row r="28" spans="1:19" ht="7.5" customHeight="1" x14ac:dyDescent="0.15">
      <c r="C28" s="26"/>
      <c r="D28" s="27"/>
      <c r="E28" s="26"/>
      <c r="F28" s="26"/>
      <c r="G28" s="26"/>
      <c r="I28" s="28"/>
      <c r="M28" s="11"/>
      <c r="N28" s="11"/>
      <c r="O28" s="11"/>
      <c r="P28" s="11"/>
      <c r="Q28" s="11"/>
      <c r="R28" s="11"/>
      <c r="S28" s="11"/>
    </row>
    <row r="29" spans="1:19" ht="18.75" customHeight="1" x14ac:dyDescent="0.15">
      <c r="C29" s="25" t="s">
        <v>9</v>
      </c>
      <c r="D29" s="25" t="s">
        <v>24</v>
      </c>
      <c r="E29" s="173" t="s">
        <v>85</v>
      </c>
      <c r="F29" s="173"/>
      <c r="G29" s="173"/>
      <c r="H29" s="173"/>
      <c r="I29" s="173"/>
      <c r="J29" s="173"/>
      <c r="M29" s="11"/>
      <c r="N29" s="11"/>
      <c r="O29" s="11"/>
      <c r="P29" s="11"/>
      <c r="Q29" s="11"/>
      <c r="R29" s="11"/>
      <c r="S29" s="11"/>
    </row>
    <row r="30" spans="1:19" ht="7.5" customHeight="1" x14ac:dyDescent="0.15">
      <c r="C30" s="26"/>
      <c r="D30" s="27"/>
      <c r="E30" s="26"/>
      <c r="F30" s="26"/>
      <c r="G30" s="26"/>
      <c r="H30" s="15"/>
      <c r="I30" s="27"/>
      <c r="J30" s="28"/>
      <c r="K30" s="15"/>
      <c r="M30" s="11"/>
      <c r="N30" s="11"/>
      <c r="O30" s="11"/>
      <c r="P30" s="11"/>
      <c r="Q30" s="11"/>
      <c r="R30" s="11"/>
      <c r="S30" s="11"/>
    </row>
    <row r="31" spans="1:19" ht="18.75" customHeight="1" x14ac:dyDescent="0.15">
      <c r="C31" s="25" t="s">
        <v>8</v>
      </c>
      <c r="D31" s="25" t="s">
        <v>24</v>
      </c>
      <c r="E31" s="173" t="s">
        <v>86</v>
      </c>
      <c r="F31" s="173"/>
      <c r="G31" s="173"/>
      <c r="M31" s="11"/>
      <c r="N31" s="11"/>
      <c r="O31" s="11"/>
      <c r="P31" s="11"/>
      <c r="Q31" s="11"/>
      <c r="R31" s="11"/>
      <c r="S31" s="11"/>
    </row>
    <row r="32" spans="1:19" ht="18.75" customHeight="1" x14ac:dyDescent="0.15">
      <c r="C32" s="51"/>
      <c r="D32" s="14"/>
      <c r="M32" s="11"/>
      <c r="N32" s="11"/>
      <c r="O32" s="11"/>
      <c r="P32" s="11"/>
      <c r="Q32" s="11"/>
      <c r="R32" s="11"/>
      <c r="S32" s="11"/>
    </row>
    <row r="33" spans="1:21" x14ac:dyDescent="0.15">
      <c r="A33" s="124">
        <v>1</v>
      </c>
      <c r="M33" s="11"/>
      <c r="N33" s="11"/>
      <c r="O33" s="11"/>
      <c r="P33" s="11"/>
      <c r="Q33" s="11"/>
      <c r="R33" s="11"/>
      <c r="S33" s="11"/>
    </row>
    <row r="34" spans="1:21" ht="14.25" x14ac:dyDescent="0.15">
      <c r="A34" s="54" t="s">
        <v>89</v>
      </c>
      <c r="C34" s="29" t="s">
        <v>29</v>
      </c>
      <c r="E34" s="54" t="s">
        <v>0</v>
      </c>
      <c r="F34" s="173" t="s">
        <v>80</v>
      </c>
      <c r="G34" s="173"/>
      <c r="H34" s="173"/>
      <c r="M34" s="11"/>
      <c r="N34" s="11"/>
      <c r="O34" s="11"/>
      <c r="P34" s="11"/>
      <c r="Q34" s="11"/>
      <c r="R34" s="11"/>
      <c r="S34" s="11"/>
    </row>
    <row r="35" spans="1:21" ht="14.25" thickBot="1" x14ac:dyDescent="0.2">
      <c r="D35" s="14"/>
      <c r="I35" s="14"/>
      <c r="M35" s="11"/>
      <c r="N35" s="11"/>
      <c r="O35" s="11"/>
      <c r="P35" s="11"/>
      <c r="Q35" s="11"/>
      <c r="R35" s="11"/>
      <c r="S35" s="11"/>
    </row>
    <row r="36" spans="1:21" ht="14.25" thickBot="1" x14ac:dyDescent="0.2">
      <c r="C36" s="30"/>
      <c r="D36" s="31"/>
      <c r="E36" s="32"/>
      <c r="F36" s="33" t="s">
        <v>5</v>
      </c>
      <c r="G36" s="33" t="s">
        <v>2</v>
      </c>
      <c r="H36" s="33" t="s">
        <v>3</v>
      </c>
      <c r="I36" s="33" t="s">
        <v>1</v>
      </c>
      <c r="J36" s="33" t="s">
        <v>39</v>
      </c>
      <c r="K36" s="34" t="s">
        <v>48</v>
      </c>
      <c r="M36" s="11"/>
      <c r="N36" s="11"/>
      <c r="O36" s="11"/>
      <c r="P36" s="11"/>
      <c r="Q36" s="11"/>
      <c r="R36" s="11"/>
      <c r="S36" s="11"/>
    </row>
    <row r="37" spans="1:21" ht="14.25" x14ac:dyDescent="0.15">
      <c r="E37" s="35">
        <v>1</v>
      </c>
      <c r="F37" s="129" t="s">
        <v>64</v>
      </c>
      <c r="G37" s="129" t="s">
        <v>76</v>
      </c>
      <c r="H37" s="36" t="s">
        <v>4</v>
      </c>
      <c r="I37" s="130">
        <v>11370</v>
      </c>
      <c r="J37" s="100" t="str">
        <f>IF(I37="","",DATEDIF(I37,リスト!$N$14,"Y")&amp;"歳")</f>
        <v>92歳</v>
      </c>
      <c r="K37" s="37"/>
      <c r="M37" s="14"/>
      <c r="N37" s="14"/>
      <c r="O37" s="14"/>
      <c r="P37" s="14"/>
      <c r="Q37" s="14"/>
      <c r="R37" s="11"/>
      <c r="S37" s="11"/>
    </row>
    <row r="38" spans="1:21" ht="14.25" x14ac:dyDescent="0.15">
      <c r="E38" s="38">
        <v>2</v>
      </c>
      <c r="F38" s="40" t="s">
        <v>65</v>
      </c>
      <c r="G38" s="40" t="s">
        <v>74</v>
      </c>
      <c r="H38" s="36" t="s">
        <v>4</v>
      </c>
      <c r="I38" s="131">
        <v>12781</v>
      </c>
      <c r="J38" s="102" t="str">
        <f>IF(I38="","",DATEDIF(I38,リスト!$N$14,"Y")&amp;"歳")</f>
        <v>88歳</v>
      </c>
      <c r="K38" s="39"/>
      <c r="M38" s="14"/>
      <c r="N38" s="14"/>
      <c r="O38" s="14"/>
      <c r="P38" s="14"/>
      <c r="Q38" s="14"/>
      <c r="R38" s="11"/>
      <c r="S38" s="11"/>
    </row>
    <row r="39" spans="1:21" ht="14.25" x14ac:dyDescent="0.15">
      <c r="E39" s="38">
        <v>3</v>
      </c>
      <c r="F39" s="40" t="s">
        <v>66</v>
      </c>
      <c r="G39" s="40" t="s">
        <v>72</v>
      </c>
      <c r="H39" s="36" t="s">
        <v>4</v>
      </c>
      <c r="I39" s="131">
        <v>18162</v>
      </c>
      <c r="J39" s="102" t="str">
        <f>IF(I39="","",DATEDIF(I39,リスト!$N$14,"Y")&amp;"歳")</f>
        <v>73歳</v>
      </c>
      <c r="K39" s="39"/>
      <c r="M39" s="14"/>
      <c r="N39" s="14"/>
      <c r="O39" s="14"/>
      <c r="P39" s="14"/>
      <c r="Q39" s="14"/>
      <c r="R39" s="11"/>
      <c r="S39" s="11"/>
    </row>
    <row r="40" spans="1:21" ht="15" customHeight="1" x14ac:dyDescent="0.15">
      <c r="E40" s="38">
        <v>4</v>
      </c>
      <c r="F40" s="40" t="s">
        <v>67</v>
      </c>
      <c r="G40" s="40" t="s">
        <v>71</v>
      </c>
      <c r="H40" s="36" t="s">
        <v>4</v>
      </c>
      <c r="I40" s="131">
        <v>15919</v>
      </c>
      <c r="J40" s="102" t="str">
        <f>IF(I40="","",DATEDIF(I40,リスト!$N$14,"Y")&amp;"歳")</f>
        <v>79歳</v>
      </c>
      <c r="K40" s="39"/>
      <c r="M40" s="14"/>
      <c r="N40" s="14"/>
      <c r="O40" s="14"/>
      <c r="P40" s="14"/>
      <c r="Q40" s="14"/>
      <c r="R40" s="11"/>
      <c r="S40" s="11"/>
      <c r="T40" s="11"/>
      <c r="U40" s="11"/>
    </row>
    <row r="41" spans="1:21" ht="18" customHeight="1" x14ac:dyDescent="0.15">
      <c r="D41" s="14"/>
      <c r="E41" s="38">
        <v>5</v>
      </c>
      <c r="F41" s="40" t="s">
        <v>68</v>
      </c>
      <c r="G41" s="40" t="s">
        <v>77</v>
      </c>
      <c r="H41" s="36" t="s">
        <v>4</v>
      </c>
      <c r="I41" s="131">
        <v>18470</v>
      </c>
      <c r="J41" s="101" t="str">
        <f>IF(I41="","",DATEDIF(I41,リスト!$N$14,"Y")&amp;"歳")</f>
        <v>72歳</v>
      </c>
      <c r="K41" s="39"/>
      <c r="M41" s="14"/>
      <c r="N41" s="14"/>
      <c r="O41" s="14"/>
      <c r="P41" s="14"/>
      <c r="Q41" s="14"/>
      <c r="S41" s="11"/>
      <c r="T41" s="11"/>
      <c r="U41" s="11"/>
    </row>
    <row r="42" spans="1:21" ht="14.25" x14ac:dyDescent="0.15">
      <c r="D42" s="14"/>
      <c r="E42" s="38">
        <v>6</v>
      </c>
      <c r="F42" s="40" t="s">
        <v>69</v>
      </c>
      <c r="G42" s="40" t="s">
        <v>70</v>
      </c>
      <c r="H42" s="36" t="s">
        <v>4</v>
      </c>
      <c r="I42" s="131">
        <v>16112</v>
      </c>
      <c r="J42" s="102" t="str">
        <f>IF(I42="","",DATEDIF(I42,リスト!$N$14,"Y")&amp;"歳")</f>
        <v>79歳</v>
      </c>
      <c r="K42" s="39"/>
      <c r="M42" s="14"/>
      <c r="N42" s="14"/>
      <c r="O42" s="14"/>
      <c r="P42" s="14"/>
      <c r="Q42" s="14"/>
      <c r="S42" s="14"/>
      <c r="T42" s="14"/>
    </row>
    <row r="43" spans="1:21" ht="14.25" x14ac:dyDescent="0.15">
      <c r="D43" s="14"/>
      <c r="E43" s="38">
        <v>7</v>
      </c>
      <c r="F43" s="40"/>
      <c r="G43" s="40"/>
      <c r="H43" s="36"/>
      <c r="I43" s="131"/>
      <c r="J43" s="102" t="str">
        <f>IF(I43="","",DATEDIF(I43,リスト!$N$14,"Y")&amp;"歳")</f>
        <v/>
      </c>
      <c r="K43" s="39"/>
      <c r="M43" s="14"/>
      <c r="N43" s="14"/>
      <c r="O43" s="14"/>
      <c r="P43" s="14"/>
      <c r="Q43" s="14"/>
      <c r="S43" s="14"/>
      <c r="T43" s="14"/>
    </row>
    <row r="44" spans="1:21" ht="14.25" x14ac:dyDescent="0.15">
      <c r="D44" s="14"/>
      <c r="E44" s="38">
        <v>8</v>
      </c>
      <c r="F44" s="40"/>
      <c r="G44" s="40"/>
      <c r="H44" s="36"/>
      <c r="I44" s="131"/>
      <c r="J44" s="102" t="str">
        <f>IF(I44="","",DATEDIF(I44,リスト!$N$14,"Y")&amp;"歳")</f>
        <v/>
      </c>
      <c r="K44" s="39"/>
      <c r="M44" s="14"/>
      <c r="N44" s="14"/>
      <c r="O44" s="14"/>
      <c r="P44" s="14"/>
      <c r="Q44" s="14"/>
      <c r="S44" s="14"/>
      <c r="T44" s="14"/>
    </row>
    <row r="45" spans="1:21" ht="14.25" x14ac:dyDescent="0.15">
      <c r="C45" s="174" t="s">
        <v>40</v>
      </c>
      <c r="E45" s="38" t="s">
        <v>10</v>
      </c>
      <c r="F45" s="40" t="s">
        <v>64</v>
      </c>
      <c r="G45" s="40" t="s">
        <v>75</v>
      </c>
      <c r="H45" s="36"/>
      <c r="I45" s="41"/>
      <c r="J45" s="132" t="str">
        <f>IF(I45="","",DATEDIF(I45,リスト!$N$14,"Y")&amp;"歳")</f>
        <v/>
      </c>
      <c r="K45" s="39"/>
      <c r="M45" s="14"/>
      <c r="N45" s="14"/>
      <c r="O45" s="14"/>
      <c r="P45" s="14"/>
      <c r="Q45" s="14"/>
      <c r="S45" s="14"/>
      <c r="T45" s="14"/>
    </row>
    <row r="46" spans="1:21" ht="15" thickBot="1" x14ac:dyDescent="0.2">
      <c r="C46" s="174"/>
      <c r="E46" s="42" t="s">
        <v>11</v>
      </c>
      <c r="F46" s="43" t="s">
        <v>65</v>
      </c>
      <c r="G46" s="43" t="s">
        <v>73</v>
      </c>
      <c r="H46" s="44"/>
      <c r="I46" s="45"/>
      <c r="J46" s="133" t="str">
        <f>IF(I46="","",DATEDIF(I46,リスト!$N$14,"Y")&amp;"歳")</f>
        <v/>
      </c>
      <c r="K46" s="46"/>
      <c r="M46" s="14"/>
      <c r="N46" s="14"/>
      <c r="O46" s="14"/>
      <c r="P46" s="14"/>
      <c r="Q46" s="14"/>
      <c r="S46" s="14"/>
      <c r="T46" s="14"/>
    </row>
    <row r="47" spans="1:21" x14ac:dyDescent="0.15">
      <c r="I47" s="14"/>
      <c r="M47" s="14"/>
      <c r="N47" s="14"/>
      <c r="O47" s="14"/>
      <c r="P47" s="14"/>
      <c r="Q47" s="14"/>
      <c r="S47" s="14"/>
      <c r="T47" s="14"/>
    </row>
    <row r="48" spans="1:21" x14ac:dyDescent="0.15">
      <c r="I48" s="14"/>
      <c r="M48" s="14"/>
      <c r="N48" s="14"/>
      <c r="O48" s="14"/>
      <c r="P48" s="14"/>
      <c r="Q48" s="14"/>
      <c r="S48" s="14"/>
      <c r="T48" s="14"/>
    </row>
    <row r="49" spans="1:21" x14ac:dyDescent="0.15">
      <c r="A49" s="124">
        <v>2</v>
      </c>
      <c r="M49" s="14"/>
      <c r="N49" s="14"/>
      <c r="O49" s="14"/>
      <c r="P49" s="14"/>
      <c r="Q49" s="14"/>
      <c r="S49" s="14"/>
      <c r="T49" s="14"/>
    </row>
    <row r="50" spans="1:21" ht="14.25" x14ac:dyDescent="0.15">
      <c r="A50" s="54" t="s">
        <v>89</v>
      </c>
      <c r="C50" s="29" t="s">
        <v>32</v>
      </c>
      <c r="E50" s="54" t="s">
        <v>0</v>
      </c>
      <c r="F50" s="173" t="s">
        <v>81</v>
      </c>
      <c r="G50" s="173"/>
      <c r="H50" s="173"/>
      <c r="M50" s="11"/>
      <c r="N50" s="11"/>
      <c r="O50" s="11"/>
      <c r="P50" s="11"/>
      <c r="Q50" s="11"/>
      <c r="R50" s="11"/>
      <c r="S50" s="11"/>
    </row>
    <row r="51" spans="1:21" ht="14.25" thickBot="1" x14ac:dyDescent="0.2">
      <c r="D51" s="14"/>
      <c r="I51" s="14"/>
      <c r="M51" s="11"/>
      <c r="N51" s="11"/>
      <c r="O51" s="11"/>
      <c r="P51" s="11"/>
      <c r="Q51" s="11"/>
      <c r="R51" s="11"/>
      <c r="S51" s="11"/>
    </row>
    <row r="52" spans="1:21" ht="14.25" thickBot="1" x14ac:dyDescent="0.2">
      <c r="C52" s="30"/>
      <c r="D52" s="31"/>
      <c r="E52" s="32"/>
      <c r="F52" s="33" t="s">
        <v>5</v>
      </c>
      <c r="G52" s="33" t="s">
        <v>2</v>
      </c>
      <c r="H52" s="33" t="s">
        <v>3</v>
      </c>
      <c r="I52" s="33" t="s">
        <v>1</v>
      </c>
      <c r="J52" s="33" t="s">
        <v>39</v>
      </c>
      <c r="K52" s="34" t="s">
        <v>48</v>
      </c>
      <c r="M52" s="11"/>
      <c r="N52" s="11"/>
      <c r="O52" s="11"/>
      <c r="P52" s="11"/>
      <c r="Q52" s="11"/>
      <c r="R52" s="11"/>
      <c r="S52" s="11"/>
    </row>
    <row r="53" spans="1:21" ht="14.25" x14ac:dyDescent="0.15">
      <c r="E53" s="35">
        <v>1</v>
      </c>
      <c r="F53" s="129" t="s">
        <v>64</v>
      </c>
      <c r="G53" s="129" t="s">
        <v>76</v>
      </c>
      <c r="H53" s="36" t="s">
        <v>4</v>
      </c>
      <c r="I53" s="130">
        <v>11370</v>
      </c>
      <c r="J53" s="100" t="str">
        <f>IF(I53="","",DATEDIF(I53,リスト!$N$14,"Y")&amp;"歳")</f>
        <v>92歳</v>
      </c>
      <c r="K53" s="37"/>
      <c r="M53" s="14"/>
      <c r="N53" s="14"/>
      <c r="O53" s="14"/>
      <c r="P53" s="14"/>
      <c r="Q53" s="14"/>
      <c r="R53" s="11"/>
      <c r="S53" s="11"/>
    </row>
    <row r="54" spans="1:21" ht="14.25" x14ac:dyDescent="0.15">
      <c r="E54" s="38">
        <v>2</v>
      </c>
      <c r="F54" s="40" t="s">
        <v>65</v>
      </c>
      <c r="G54" s="40" t="s">
        <v>74</v>
      </c>
      <c r="H54" s="36" t="s">
        <v>4</v>
      </c>
      <c r="I54" s="131">
        <v>12781</v>
      </c>
      <c r="J54" s="102" t="str">
        <f>IF(I54="","",DATEDIF(I54,リスト!$N$14,"Y")&amp;"歳")</f>
        <v>88歳</v>
      </c>
      <c r="K54" s="39"/>
      <c r="M54" s="14"/>
      <c r="N54" s="14"/>
      <c r="O54" s="14"/>
      <c r="P54" s="14"/>
      <c r="Q54" s="14"/>
      <c r="R54" s="11"/>
      <c r="S54" s="11"/>
    </row>
    <row r="55" spans="1:21" ht="14.25" x14ac:dyDescent="0.15">
      <c r="E55" s="38">
        <v>3</v>
      </c>
      <c r="F55" s="40" t="s">
        <v>66</v>
      </c>
      <c r="G55" s="40" t="s">
        <v>72</v>
      </c>
      <c r="H55" s="36" t="s">
        <v>4</v>
      </c>
      <c r="I55" s="131">
        <v>18162</v>
      </c>
      <c r="J55" s="102" t="str">
        <f>IF(I55="","",DATEDIF(I55,リスト!$N$14,"Y")&amp;"歳")</f>
        <v>73歳</v>
      </c>
      <c r="K55" s="39"/>
      <c r="M55" s="14"/>
      <c r="N55" s="14"/>
      <c r="O55" s="14"/>
      <c r="P55" s="14"/>
      <c r="Q55" s="14"/>
      <c r="R55" s="11"/>
      <c r="S55" s="11"/>
    </row>
    <row r="56" spans="1:21" ht="15" customHeight="1" x14ac:dyDescent="0.15">
      <c r="E56" s="38">
        <v>4</v>
      </c>
      <c r="F56" s="40" t="s">
        <v>63</v>
      </c>
      <c r="G56" s="40" t="s">
        <v>60</v>
      </c>
      <c r="H56" s="36" t="s">
        <v>26</v>
      </c>
      <c r="I56" s="131">
        <v>16509</v>
      </c>
      <c r="J56" s="102" t="str">
        <f>IF(I56="","",DATEDIF(I56,リスト!$N$14,"Y")&amp;"歳")</f>
        <v>78歳</v>
      </c>
      <c r="K56" s="134" t="s">
        <v>49</v>
      </c>
      <c r="M56" s="14"/>
      <c r="N56" s="14"/>
      <c r="O56" s="14"/>
      <c r="P56" s="14"/>
      <c r="Q56" s="14"/>
      <c r="R56" s="11"/>
      <c r="S56" s="11"/>
      <c r="T56" s="11"/>
      <c r="U56" s="11"/>
    </row>
    <row r="57" spans="1:21" ht="18" customHeight="1" x14ac:dyDescent="0.15">
      <c r="D57" s="14"/>
      <c r="E57" s="38">
        <v>5</v>
      </c>
      <c r="F57" s="40" t="s">
        <v>58</v>
      </c>
      <c r="G57" s="40" t="s">
        <v>61</v>
      </c>
      <c r="H57" s="36" t="s">
        <v>26</v>
      </c>
      <c r="I57" s="131">
        <v>21747</v>
      </c>
      <c r="J57" s="101" t="str">
        <f>IF(I57="","",DATEDIF(I57,リスト!$N$14,"Y")&amp;"歳")</f>
        <v>63歳</v>
      </c>
      <c r="K57" s="134" t="s">
        <v>49</v>
      </c>
      <c r="M57" s="14"/>
      <c r="N57" s="14"/>
      <c r="O57" s="14"/>
      <c r="P57" s="14"/>
      <c r="Q57" s="14"/>
      <c r="S57" s="11"/>
      <c r="T57" s="11"/>
      <c r="U57" s="11"/>
    </row>
    <row r="58" spans="1:21" ht="14.25" x14ac:dyDescent="0.15">
      <c r="D58" s="14"/>
      <c r="E58" s="38">
        <v>6</v>
      </c>
      <c r="F58" s="40" t="s">
        <v>59</v>
      </c>
      <c r="G58" s="40" t="s">
        <v>62</v>
      </c>
      <c r="H58" s="36" t="s">
        <v>26</v>
      </c>
      <c r="I58" s="131">
        <v>21171</v>
      </c>
      <c r="J58" s="102" t="str">
        <f>IF(I58="","",DATEDIF(I58,リスト!$N$14,"Y")&amp;"歳")</f>
        <v>65歳</v>
      </c>
      <c r="K58" s="134" t="s">
        <v>49</v>
      </c>
      <c r="M58" s="14"/>
      <c r="N58" s="14"/>
      <c r="O58" s="14"/>
      <c r="P58" s="14"/>
      <c r="Q58" s="14"/>
      <c r="S58" s="14"/>
      <c r="T58" s="14"/>
    </row>
    <row r="59" spans="1:21" ht="14.25" x14ac:dyDescent="0.15">
      <c r="D59" s="14"/>
      <c r="E59" s="38">
        <v>7</v>
      </c>
      <c r="F59" s="40"/>
      <c r="G59" s="40"/>
      <c r="H59" s="36"/>
      <c r="I59" s="131"/>
      <c r="J59" s="102" t="str">
        <f>IF(I59="","",DATEDIF(I59,リスト!$N$14,"Y")&amp;"歳")</f>
        <v/>
      </c>
      <c r="K59" s="39"/>
      <c r="M59" s="14"/>
      <c r="N59" s="14"/>
      <c r="O59" s="14"/>
      <c r="P59" s="14"/>
      <c r="Q59" s="14"/>
      <c r="S59" s="14"/>
      <c r="T59" s="14"/>
    </row>
    <row r="60" spans="1:21" ht="14.25" x14ac:dyDescent="0.15">
      <c r="D60" s="14"/>
      <c r="E60" s="38">
        <v>8</v>
      </c>
      <c r="F60" s="40"/>
      <c r="G60" s="40"/>
      <c r="H60" s="36"/>
      <c r="I60" s="131"/>
      <c r="J60" s="102" t="str">
        <f>IF(I60="","",DATEDIF(I60,リスト!$N$14,"Y")&amp;"歳")</f>
        <v/>
      </c>
      <c r="K60" s="39"/>
      <c r="M60" s="14"/>
      <c r="N60" s="14"/>
      <c r="O60" s="14"/>
      <c r="P60" s="14"/>
      <c r="Q60" s="14"/>
      <c r="S60" s="14"/>
      <c r="T60" s="14"/>
    </row>
    <row r="61" spans="1:21" ht="14.1" customHeight="1" x14ac:dyDescent="0.15">
      <c r="C61" s="174" t="s">
        <v>40</v>
      </c>
      <c r="E61" s="38" t="s">
        <v>10</v>
      </c>
      <c r="F61" s="40" t="s">
        <v>100</v>
      </c>
      <c r="G61" s="40" t="s">
        <v>101</v>
      </c>
      <c r="H61" s="36"/>
      <c r="I61" s="41"/>
      <c r="J61" s="132" t="str">
        <f>IF(I61="","",DATEDIF(I61,リスト!$N$14,"Y")&amp;"歳")</f>
        <v/>
      </c>
      <c r="K61" s="39"/>
      <c r="M61" s="14"/>
      <c r="N61" s="14"/>
      <c r="O61" s="14"/>
      <c r="P61" s="14"/>
      <c r="Q61" s="14"/>
      <c r="S61" s="14"/>
      <c r="T61" s="14"/>
    </row>
    <row r="62" spans="1:21" ht="15" thickBot="1" x14ac:dyDescent="0.2">
      <c r="C62" s="174"/>
      <c r="E62" s="42" t="s">
        <v>11</v>
      </c>
      <c r="F62" s="43" t="s">
        <v>98</v>
      </c>
      <c r="G62" s="43" t="s">
        <v>99</v>
      </c>
      <c r="H62" s="44"/>
      <c r="I62" s="45"/>
      <c r="J62" s="133" t="str">
        <f>IF(I62="","",DATEDIF(I62,リスト!$N$14,"Y")&amp;"歳")</f>
        <v/>
      </c>
      <c r="K62" s="46"/>
      <c r="M62" s="14"/>
      <c r="N62" s="14"/>
      <c r="O62" s="14"/>
      <c r="P62" s="14"/>
      <c r="Q62" s="14"/>
      <c r="S62" s="14"/>
      <c r="T62" s="14"/>
    </row>
    <row r="63" spans="1:21" x14ac:dyDescent="0.15">
      <c r="I63" s="14"/>
      <c r="M63" s="14"/>
      <c r="N63" s="14"/>
      <c r="O63" s="14"/>
      <c r="P63" s="14"/>
      <c r="Q63" s="14"/>
      <c r="S63" s="14"/>
      <c r="T63" s="14"/>
    </row>
    <row r="64" spans="1:21" x14ac:dyDescent="0.15">
      <c r="A64" s="12"/>
      <c r="B64" s="12"/>
      <c r="C64" s="12"/>
      <c r="D64" s="12"/>
      <c r="E64" s="12"/>
      <c r="F64" s="12"/>
      <c r="G64" s="12"/>
      <c r="H64" s="12"/>
      <c r="I64" s="12"/>
      <c r="K64" s="12"/>
      <c r="L64" s="12"/>
      <c r="M64" s="12"/>
    </row>
  </sheetData>
  <sheetProtection sheet="1" objects="1" scenarios="1"/>
  <mergeCells count="13">
    <mergeCell ref="F50:H50"/>
    <mergeCell ref="C61:C62"/>
    <mergeCell ref="A19:L19"/>
    <mergeCell ref="E23:F23"/>
    <mergeCell ref="E24:F24"/>
    <mergeCell ref="E27:G27"/>
    <mergeCell ref="E29:J29"/>
    <mergeCell ref="E31:G31"/>
    <mergeCell ref="A18:C18"/>
    <mergeCell ref="A5:C5"/>
    <mergeCell ref="A1:C1"/>
    <mergeCell ref="F34:H34"/>
    <mergeCell ref="C45:C46"/>
  </mergeCells>
  <phoneticPr fontId="2"/>
  <dataValidations count="1">
    <dataValidation showInputMessage="1" showErrorMessage="1" promptTitle="加盟・未加盟" prompt="未加盟の団体は協会を選択して下さい" sqref="D23:D24 D21"/>
  </dataValidations>
  <pageMargins left="0.7" right="0.7" top="0.75" bottom="0.75" header="0.3" footer="0.3"/>
  <pageSetup paperSize="9" scale="72" fitToHeight="0" orientation="portrait" horizontalDpi="0" verticalDpi="0"/>
  <rowBreaks count="1" manualBreakCount="1">
    <brk id="1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リスト!$N$22:$N$23</xm:f>
          </x14:formula1>
          <xm:sqref>K37:K46 K53:K62</xm:sqref>
        </x14:dataValidation>
        <x14:dataValidation type="list" allowBlank="1" showInputMessage="1" showErrorMessage="1">
          <x14:formula1>
            <xm:f>リスト!$N$17:$N$19</xm:f>
          </x14:formula1>
          <xm:sqref>H37:H46 H53:H62</xm:sqref>
        </x14:dataValidation>
        <x14:dataValidation type="list" allowBlank="1" showInputMessage="1" showErrorMessage="1">
          <x14:formula1>
            <xm:f>リスト!$N$2:$N$11</xm:f>
          </x14:formula1>
          <xm:sqref>C34 C50 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0"/>
  <sheetViews>
    <sheetView showZeros="0" tabSelected="1" showWhiteSpace="0" view="pageLayout" zoomScale="110" zoomScaleNormal="100" zoomScalePageLayoutView="110" workbookViewId="0">
      <selection activeCell="H3" sqref="H3"/>
    </sheetView>
  </sheetViews>
  <sheetFormatPr defaultColWidth="9" defaultRowHeight="13.5" x14ac:dyDescent="0.15"/>
  <cols>
    <col min="1" max="1" width="4.375" style="14" customWidth="1"/>
    <col min="2" max="2" width="1.375" style="14" customWidth="1"/>
    <col min="3" max="3" width="16.375" style="14" bestFit="1" customWidth="1"/>
    <col min="4" max="4" width="3" style="16" bestFit="1" customWidth="1"/>
    <col min="5" max="5" width="11" style="14" bestFit="1" customWidth="1"/>
    <col min="6" max="6" width="16.625" style="14" customWidth="1"/>
    <col min="7" max="7" width="16.5" style="14" customWidth="1"/>
    <col min="8" max="8" width="5.625" style="14" bestFit="1" customWidth="1"/>
    <col min="9" max="9" width="9.5" style="16" customWidth="1"/>
    <col min="10" max="10" width="6" style="14" bestFit="1" customWidth="1"/>
    <col min="11" max="11" width="7.125" style="14" customWidth="1"/>
    <col min="12" max="12" width="3.125" style="14" customWidth="1"/>
    <col min="13" max="13" width="10.5" style="16" bestFit="1" customWidth="1"/>
    <col min="14" max="15" width="16.375" style="12" customWidth="1"/>
    <col min="16" max="16" width="9.375" style="16" bestFit="1" customWidth="1"/>
    <col min="17" max="17" width="10.875" style="16" customWidth="1"/>
    <col min="18" max="18" width="18.625" style="14" customWidth="1"/>
    <col min="19" max="19" width="9" style="13"/>
    <col min="20" max="20" width="10.625" style="13" customWidth="1"/>
    <col min="21" max="16384" width="9" style="14"/>
  </cols>
  <sheetData>
    <row r="1" spans="1:19" ht="17.25" x14ac:dyDescent="0.15">
      <c r="A1" s="175" t="s">
        <v>54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1"/>
      <c r="O1" s="11"/>
      <c r="P1" s="11"/>
      <c r="Q1" s="11"/>
      <c r="R1" s="11"/>
      <c r="S1" s="11"/>
    </row>
    <row r="2" spans="1:19" ht="9" customHeight="1" x14ac:dyDescent="0.15">
      <c r="A2" s="15"/>
      <c r="M2" s="11"/>
      <c r="N2" s="14"/>
      <c r="O2" s="11"/>
      <c r="P2" s="11"/>
      <c r="Q2" s="11"/>
      <c r="R2" s="11"/>
      <c r="S2" s="11"/>
    </row>
    <row r="3" spans="1:19" ht="15.75" customHeight="1" x14ac:dyDescent="0.15">
      <c r="C3" s="17" t="s">
        <v>38</v>
      </c>
      <c r="D3" s="18" t="s">
        <v>34</v>
      </c>
      <c r="E3" s="1" t="s">
        <v>33</v>
      </c>
      <c r="F3" s="20"/>
      <c r="G3" s="20"/>
      <c r="H3" s="21"/>
      <c r="I3" s="22"/>
      <c r="J3" s="22"/>
      <c r="K3" s="22"/>
      <c r="M3" s="11"/>
      <c r="N3" s="11"/>
      <c r="O3" s="11"/>
      <c r="P3" s="11"/>
      <c r="Q3" s="11"/>
      <c r="R3" s="11"/>
      <c r="S3" s="11"/>
    </row>
    <row r="4" spans="1:19" ht="13.5" customHeight="1" x14ac:dyDescent="0.15">
      <c r="M4" s="11"/>
      <c r="N4" s="11"/>
      <c r="O4" s="11"/>
      <c r="P4" s="11"/>
      <c r="Q4" s="11"/>
      <c r="R4" s="11"/>
      <c r="S4" s="11"/>
    </row>
    <row r="5" spans="1:19" ht="17.25" customHeight="1" x14ac:dyDescent="0.15">
      <c r="C5" s="23" t="s">
        <v>37</v>
      </c>
      <c r="D5" s="18" t="s">
        <v>34</v>
      </c>
      <c r="E5" s="185"/>
      <c r="F5" s="185"/>
      <c r="M5" s="11"/>
      <c r="N5" s="11"/>
      <c r="O5" s="11"/>
      <c r="P5" s="11"/>
      <c r="Q5" s="11"/>
      <c r="R5" s="11"/>
      <c r="S5" s="11"/>
    </row>
    <row r="6" spans="1:19" ht="14.25" x14ac:dyDescent="0.15">
      <c r="C6" s="14" t="s">
        <v>46</v>
      </c>
      <c r="D6" s="18" t="s">
        <v>34</v>
      </c>
      <c r="E6" s="185"/>
      <c r="F6" s="185"/>
      <c r="G6" s="24" t="s">
        <v>47</v>
      </c>
      <c r="M6" s="11"/>
      <c r="N6" s="11"/>
      <c r="O6" s="11"/>
      <c r="P6" s="11"/>
      <c r="Q6" s="11"/>
      <c r="R6" s="11"/>
      <c r="S6" s="11"/>
    </row>
    <row r="7" spans="1:19" x14ac:dyDescent="0.15">
      <c r="G7" s="14" t="s">
        <v>50</v>
      </c>
      <c r="M7" s="11"/>
      <c r="N7" s="11"/>
      <c r="O7" s="11"/>
      <c r="P7" s="11"/>
      <c r="Q7" s="11"/>
      <c r="R7" s="11"/>
      <c r="S7" s="11"/>
    </row>
    <row r="8" spans="1:19" ht="18.75" customHeight="1" x14ac:dyDescent="0.15">
      <c r="C8" s="25" t="s">
        <v>6</v>
      </c>
      <c r="D8" s="25" t="s">
        <v>24</v>
      </c>
      <c r="E8" s="184"/>
      <c r="F8" s="184"/>
      <c r="G8" s="184"/>
      <c r="M8" s="11"/>
      <c r="N8" s="11"/>
      <c r="O8" s="11"/>
      <c r="P8" s="11"/>
      <c r="Q8" s="11"/>
      <c r="R8" s="11"/>
      <c r="S8" s="11"/>
    </row>
    <row r="9" spans="1:19" ht="7.5" customHeight="1" x14ac:dyDescent="0.15">
      <c r="C9" s="26"/>
      <c r="D9" s="27"/>
      <c r="E9" s="26"/>
      <c r="F9" s="26"/>
      <c r="G9" s="26"/>
      <c r="I9" s="28"/>
      <c r="M9" s="11"/>
      <c r="N9" s="11"/>
      <c r="O9" s="11"/>
      <c r="P9" s="11"/>
      <c r="Q9" s="11"/>
      <c r="R9" s="11"/>
      <c r="S9" s="11"/>
    </row>
    <row r="10" spans="1:19" ht="18.75" customHeight="1" x14ac:dyDescent="0.15">
      <c r="C10" s="25" t="s">
        <v>9</v>
      </c>
      <c r="D10" s="25" t="s">
        <v>24</v>
      </c>
      <c r="E10" s="179" t="s">
        <v>25</v>
      </c>
      <c r="F10" s="179"/>
      <c r="G10" s="179"/>
      <c r="H10" s="179"/>
      <c r="I10" s="179"/>
      <c r="J10" s="179"/>
      <c r="M10" s="11"/>
      <c r="N10" s="11"/>
      <c r="O10" s="11"/>
      <c r="P10" s="11"/>
      <c r="Q10" s="11"/>
      <c r="R10" s="11"/>
      <c r="S10" s="11"/>
    </row>
    <row r="11" spans="1:19" ht="7.5" customHeight="1" x14ac:dyDescent="0.15">
      <c r="C11" s="26"/>
      <c r="D11" s="27"/>
      <c r="E11" s="26"/>
      <c r="F11" s="26"/>
      <c r="G11" s="26"/>
      <c r="H11" s="15"/>
      <c r="I11" s="27"/>
      <c r="J11" s="15"/>
      <c r="K11" s="15"/>
      <c r="M11" s="11"/>
      <c r="N11" s="11"/>
      <c r="O11" s="11"/>
      <c r="P11" s="11"/>
      <c r="Q11" s="11"/>
      <c r="R11" s="11"/>
      <c r="S11" s="11"/>
    </row>
    <row r="12" spans="1:19" ht="18.75" customHeight="1" x14ac:dyDescent="0.15">
      <c r="C12" s="25" t="s">
        <v>8</v>
      </c>
      <c r="D12" s="25" t="s">
        <v>24</v>
      </c>
      <c r="E12" s="179"/>
      <c r="F12" s="179"/>
      <c r="G12" s="179"/>
      <c r="M12" s="11"/>
      <c r="N12" s="11"/>
      <c r="O12" s="11"/>
      <c r="P12" s="11"/>
      <c r="Q12" s="11"/>
      <c r="R12" s="11"/>
      <c r="S12" s="11"/>
    </row>
    <row r="13" spans="1:19" ht="18.75" customHeight="1" x14ac:dyDescent="0.15">
      <c r="C13" s="51"/>
      <c r="D13" s="51"/>
      <c r="E13" s="50"/>
      <c r="F13" s="50"/>
      <c r="G13" s="50"/>
      <c r="M13" s="11"/>
      <c r="N13" s="11"/>
      <c r="O13" s="11"/>
      <c r="P13" s="11"/>
      <c r="Q13" s="11"/>
      <c r="R13" s="11"/>
      <c r="S13" s="11"/>
    </row>
    <row r="14" spans="1:19" x14ac:dyDescent="0.15">
      <c r="A14" s="124">
        <v>1</v>
      </c>
      <c r="M14" s="11"/>
      <c r="N14" s="11"/>
      <c r="O14" s="11"/>
      <c r="P14" s="11"/>
      <c r="Q14" s="11"/>
      <c r="R14" s="11"/>
      <c r="S14" s="11"/>
    </row>
    <row r="15" spans="1:19" ht="14.25" x14ac:dyDescent="0.15">
      <c r="A15" s="54" t="s">
        <v>89</v>
      </c>
      <c r="C15" s="8"/>
      <c r="E15" s="54" t="s">
        <v>0</v>
      </c>
      <c r="F15" s="179"/>
      <c r="G15" s="179"/>
      <c r="H15" s="179"/>
      <c r="M15" s="11"/>
      <c r="N15" s="11"/>
      <c r="O15" s="11"/>
      <c r="P15" s="11"/>
      <c r="Q15" s="11"/>
      <c r="R15" s="11"/>
      <c r="S15" s="11"/>
    </row>
    <row r="16" spans="1:19" ht="14.25" thickBot="1" x14ac:dyDescent="0.2">
      <c r="D16" s="14"/>
      <c r="I16" s="14"/>
      <c r="M16" s="11"/>
      <c r="N16" s="11"/>
      <c r="O16" s="11"/>
      <c r="P16" s="11"/>
      <c r="Q16" s="11"/>
      <c r="R16" s="11"/>
      <c r="S16" s="11"/>
    </row>
    <row r="17" spans="1:21" ht="14.25" thickBot="1" x14ac:dyDescent="0.2">
      <c r="C17" s="30"/>
      <c r="D17" s="31"/>
      <c r="E17" s="32"/>
      <c r="F17" s="33" t="s">
        <v>5</v>
      </c>
      <c r="G17" s="33" t="s">
        <v>2</v>
      </c>
      <c r="H17" s="33" t="s">
        <v>3</v>
      </c>
      <c r="I17" s="33" t="s">
        <v>1</v>
      </c>
      <c r="J17" s="33" t="s">
        <v>39</v>
      </c>
      <c r="K17" s="34" t="s">
        <v>48</v>
      </c>
      <c r="M17" s="11"/>
      <c r="N17" s="11"/>
      <c r="O17" s="11"/>
      <c r="P17" s="11"/>
      <c r="Q17" s="11"/>
      <c r="R17" s="11"/>
      <c r="S17" s="11"/>
    </row>
    <row r="18" spans="1:21" ht="14.25" x14ac:dyDescent="0.15">
      <c r="E18" s="35">
        <v>1</v>
      </c>
      <c r="F18" s="2"/>
      <c r="G18" s="2"/>
      <c r="H18" s="9"/>
      <c r="I18" s="5"/>
      <c r="J18" s="161" t="str">
        <f>IF(I18="","",DATEDIF(I18,リスト!$N$14,"Y")&amp;"歳")</f>
        <v/>
      </c>
      <c r="K18" s="47"/>
      <c r="M18" s="14"/>
      <c r="N18" s="14"/>
      <c r="O18" s="14"/>
      <c r="P18" s="14"/>
      <c r="Q18" s="14"/>
      <c r="R18" s="11"/>
      <c r="S18" s="11"/>
    </row>
    <row r="19" spans="1:21" ht="14.25" x14ac:dyDescent="0.15">
      <c r="E19" s="38">
        <v>2</v>
      </c>
      <c r="F19" s="3"/>
      <c r="G19" s="3"/>
      <c r="H19" s="9"/>
      <c r="I19" s="6"/>
      <c r="J19" s="162" t="str">
        <f>IF(I19="","",DATEDIF(I19,リスト!$N$14,"Y")&amp;"歳")</f>
        <v/>
      </c>
      <c r="K19" s="48"/>
      <c r="M19" s="14"/>
      <c r="N19" s="14"/>
      <c r="O19" s="14"/>
      <c r="P19" s="14"/>
      <c r="Q19" s="14"/>
      <c r="R19" s="11"/>
      <c r="S19" s="11"/>
    </row>
    <row r="20" spans="1:21" ht="14.25" x14ac:dyDescent="0.15">
      <c r="E20" s="38">
        <v>3</v>
      </c>
      <c r="F20" s="3"/>
      <c r="G20" s="3"/>
      <c r="H20" s="9"/>
      <c r="I20" s="6"/>
      <c r="J20" s="162" t="str">
        <f>IF(I20="","",DATEDIF(I20,リスト!$N$14,"Y")&amp;"歳")</f>
        <v/>
      </c>
      <c r="K20" s="48"/>
      <c r="M20" s="14"/>
      <c r="N20" s="14"/>
      <c r="O20" s="14"/>
      <c r="P20" s="14"/>
      <c r="Q20" s="14"/>
      <c r="R20" s="11"/>
      <c r="S20" s="11"/>
    </row>
    <row r="21" spans="1:21" ht="15" customHeight="1" x14ac:dyDescent="0.15">
      <c r="E21" s="38">
        <v>4</v>
      </c>
      <c r="F21" s="3"/>
      <c r="G21" s="3"/>
      <c r="H21" s="9"/>
      <c r="I21" s="6"/>
      <c r="J21" s="162" t="str">
        <f>IF(I21="","",DATEDIF(I21,リスト!$N$14,"Y")&amp;"歳")</f>
        <v/>
      </c>
      <c r="K21" s="48"/>
      <c r="M21" s="14"/>
      <c r="N21" s="14"/>
      <c r="O21" s="14"/>
      <c r="P21" s="14"/>
      <c r="Q21" s="14"/>
      <c r="R21" s="11"/>
      <c r="S21" s="11"/>
      <c r="T21" s="11"/>
      <c r="U21" s="11"/>
    </row>
    <row r="22" spans="1:21" ht="18" customHeight="1" x14ac:dyDescent="0.15">
      <c r="D22" s="14"/>
      <c r="E22" s="38">
        <v>5</v>
      </c>
      <c r="F22" s="3"/>
      <c r="G22" s="3"/>
      <c r="H22" s="9"/>
      <c r="I22" s="6"/>
      <c r="J22" s="162" t="str">
        <f>IF(I22="","",DATEDIF(I22,リスト!$N$14,"Y")&amp;"歳")</f>
        <v/>
      </c>
      <c r="K22" s="48"/>
      <c r="M22" s="14"/>
      <c r="N22" s="14"/>
      <c r="O22" s="14"/>
      <c r="P22" s="14"/>
      <c r="Q22" s="14"/>
      <c r="S22" s="11"/>
      <c r="T22" s="11"/>
      <c r="U22" s="11"/>
    </row>
    <row r="23" spans="1:21" ht="14.25" x14ac:dyDescent="0.15">
      <c r="D23" s="14"/>
      <c r="E23" s="38">
        <v>6</v>
      </c>
      <c r="F23" s="3"/>
      <c r="G23" s="3"/>
      <c r="H23" s="9"/>
      <c r="I23" s="6"/>
      <c r="J23" s="162" t="str">
        <f>IF(I23="","",DATEDIF(I23,リスト!$N$14,"Y")&amp;"歳")</f>
        <v/>
      </c>
      <c r="K23" s="48"/>
      <c r="M23" s="14"/>
      <c r="N23" s="14"/>
      <c r="O23" s="14"/>
      <c r="P23" s="14"/>
      <c r="Q23" s="14"/>
      <c r="S23" s="14"/>
      <c r="T23" s="14"/>
    </row>
    <row r="24" spans="1:21" ht="14.25" x14ac:dyDescent="0.15">
      <c r="D24" s="14"/>
      <c r="E24" s="38">
        <v>7</v>
      </c>
      <c r="F24" s="3"/>
      <c r="G24" s="3"/>
      <c r="H24" s="9"/>
      <c r="I24" s="6"/>
      <c r="J24" s="162" t="str">
        <f>IF(I24="","",DATEDIF(I24,リスト!$N$14,"Y")&amp;"歳")</f>
        <v/>
      </c>
      <c r="K24" s="48"/>
      <c r="M24" s="14"/>
      <c r="N24" s="14"/>
      <c r="O24" s="14"/>
      <c r="P24" s="14"/>
      <c r="Q24" s="14"/>
      <c r="S24" s="14"/>
      <c r="T24" s="14"/>
    </row>
    <row r="25" spans="1:21" ht="15" thickBot="1" x14ac:dyDescent="0.2">
      <c r="D25" s="14"/>
      <c r="E25" s="42">
        <v>8</v>
      </c>
      <c r="F25" s="168"/>
      <c r="G25" s="168"/>
      <c r="H25" s="10"/>
      <c r="I25" s="169"/>
      <c r="J25" s="170" t="str">
        <f>IF(I25="","",DATEDIF(I25,リスト!$N$14,"Y")&amp;"歳")</f>
        <v/>
      </c>
      <c r="K25" s="49"/>
      <c r="M25" s="14"/>
      <c r="N25" s="14"/>
      <c r="O25" s="14"/>
      <c r="P25" s="14"/>
      <c r="Q25" s="14"/>
      <c r="S25" s="14"/>
      <c r="T25" s="14"/>
    </row>
    <row r="26" spans="1:21" ht="14.25" x14ac:dyDescent="0.15">
      <c r="C26" s="174" t="s">
        <v>40</v>
      </c>
      <c r="E26" s="35" t="s">
        <v>10</v>
      </c>
      <c r="F26" s="163"/>
      <c r="G26" s="163"/>
      <c r="H26" s="164"/>
      <c r="I26" s="165"/>
      <c r="J26" s="166" t="str">
        <f>IF(I26="","",DATEDIF(I26,リスト!$N$14,"Y")&amp;"歳")</f>
        <v/>
      </c>
      <c r="K26" s="167"/>
      <c r="M26" s="14"/>
      <c r="N26" s="14"/>
      <c r="O26" s="14"/>
      <c r="P26" s="14"/>
      <c r="Q26" s="14"/>
      <c r="S26" s="14"/>
      <c r="T26" s="14"/>
    </row>
    <row r="27" spans="1:21" ht="15" thickBot="1" x14ac:dyDescent="0.2">
      <c r="C27" s="174"/>
      <c r="E27" s="42" t="s">
        <v>11</v>
      </c>
      <c r="F27" s="4"/>
      <c r="G27" s="4"/>
      <c r="H27" s="10"/>
      <c r="I27" s="7"/>
      <c r="J27" s="160" t="str">
        <f>IF(I27="","",DATEDIF(I27,リスト!$N$14,"Y")&amp;"歳")</f>
        <v/>
      </c>
      <c r="K27" s="49"/>
      <c r="M27" s="14"/>
      <c r="N27" s="14"/>
      <c r="O27" s="14"/>
      <c r="P27" s="14"/>
      <c r="Q27" s="14"/>
      <c r="S27" s="14"/>
      <c r="T27" s="14"/>
    </row>
    <row r="28" spans="1:21" x14ac:dyDescent="0.15">
      <c r="I28" s="14"/>
      <c r="M28" s="14"/>
      <c r="N28" s="14"/>
      <c r="O28" s="14"/>
      <c r="P28" s="14"/>
      <c r="Q28" s="14"/>
      <c r="S28" s="14"/>
      <c r="T28" s="14"/>
    </row>
    <row r="29" spans="1:21" x14ac:dyDescent="0.15">
      <c r="I29" s="14"/>
      <c r="M29" s="14"/>
      <c r="N29" s="14"/>
      <c r="O29" s="14"/>
      <c r="P29" s="14"/>
      <c r="Q29" s="14"/>
      <c r="S29" s="14"/>
      <c r="T29" s="14"/>
    </row>
    <row r="30" spans="1:21" x14ac:dyDescent="0.15">
      <c r="A30" s="124">
        <v>2</v>
      </c>
      <c r="M30" s="14"/>
      <c r="N30" s="14"/>
      <c r="O30" s="14"/>
      <c r="P30" s="14"/>
      <c r="Q30" s="14"/>
      <c r="S30" s="14"/>
      <c r="T30" s="14"/>
    </row>
    <row r="31" spans="1:21" ht="14.25" x14ac:dyDescent="0.15">
      <c r="A31" s="54" t="s">
        <v>89</v>
      </c>
      <c r="C31" s="8" t="s">
        <v>44</v>
      </c>
      <c r="E31" s="54" t="s">
        <v>0</v>
      </c>
      <c r="F31" s="179"/>
      <c r="G31" s="179"/>
      <c r="H31" s="179"/>
      <c r="M31" s="11"/>
      <c r="N31" s="11"/>
      <c r="O31" s="11"/>
      <c r="P31" s="11"/>
      <c r="Q31" s="11"/>
      <c r="R31" s="11"/>
      <c r="S31" s="11"/>
    </row>
    <row r="32" spans="1:21" ht="14.25" thickBot="1" x14ac:dyDescent="0.2">
      <c r="D32" s="14"/>
      <c r="I32" s="14"/>
      <c r="M32" s="11"/>
      <c r="N32" s="11"/>
      <c r="O32" s="11"/>
      <c r="P32" s="11"/>
      <c r="Q32" s="11"/>
      <c r="R32" s="11"/>
      <c r="S32" s="11"/>
    </row>
    <row r="33" spans="1:21" ht="14.25" thickBot="1" x14ac:dyDescent="0.2">
      <c r="C33" s="30"/>
      <c r="D33" s="31"/>
      <c r="E33" s="32"/>
      <c r="F33" s="33" t="s">
        <v>5</v>
      </c>
      <c r="G33" s="33" t="s">
        <v>2</v>
      </c>
      <c r="H33" s="33" t="s">
        <v>3</v>
      </c>
      <c r="I33" s="33" t="s">
        <v>1</v>
      </c>
      <c r="J33" s="33" t="s">
        <v>39</v>
      </c>
      <c r="K33" s="34" t="s">
        <v>48</v>
      </c>
      <c r="M33" s="11"/>
      <c r="N33" s="11"/>
      <c r="O33" s="11"/>
      <c r="P33" s="11"/>
      <c r="Q33" s="11"/>
      <c r="R33" s="11"/>
      <c r="S33" s="11"/>
    </row>
    <row r="34" spans="1:21" ht="14.25" x14ac:dyDescent="0.15">
      <c r="E34" s="35">
        <v>1</v>
      </c>
      <c r="F34" s="2"/>
      <c r="G34" s="2"/>
      <c r="H34" s="9"/>
      <c r="I34" s="5"/>
      <c r="J34" s="161" t="str">
        <f>IF(I34="","",DATEDIF(I34,リスト!$N$14,"Y")&amp;"歳")</f>
        <v/>
      </c>
      <c r="K34" s="47"/>
      <c r="M34" s="14"/>
      <c r="N34" s="14"/>
      <c r="O34" s="14"/>
      <c r="P34" s="14"/>
      <c r="Q34" s="14"/>
      <c r="R34" s="11"/>
      <c r="S34" s="11"/>
    </row>
    <row r="35" spans="1:21" ht="14.25" x14ac:dyDescent="0.15">
      <c r="E35" s="38">
        <v>2</v>
      </c>
      <c r="F35" s="3"/>
      <c r="G35" s="3"/>
      <c r="H35" s="9"/>
      <c r="I35" s="6"/>
      <c r="J35" s="162" t="str">
        <f>IF(I35="","",DATEDIF(I35,リスト!$N$14,"Y")&amp;"歳")</f>
        <v/>
      </c>
      <c r="K35" s="48"/>
      <c r="M35" s="14"/>
      <c r="N35" s="14"/>
      <c r="O35" s="14"/>
      <c r="P35" s="14"/>
      <c r="Q35" s="14"/>
      <c r="R35" s="11"/>
      <c r="S35" s="11"/>
    </row>
    <row r="36" spans="1:21" ht="14.25" x14ac:dyDescent="0.15">
      <c r="E36" s="38">
        <v>3</v>
      </c>
      <c r="F36" s="3"/>
      <c r="G36" s="3"/>
      <c r="H36" s="9"/>
      <c r="I36" s="6"/>
      <c r="J36" s="162" t="str">
        <f>IF(I36="","",DATEDIF(I36,リスト!$N$14,"Y")&amp;"歳")</f>
        <v/>
      </c>
      <c r="K36" s="48"/>
      <c r="M36" s="14"/>
      <c r="N36" s="14"/>
      <c r="O36" s="14"/>
      <c r="P36" s="14"/>
      <c r="Q36" s="14"/>
      <c r="R36" s="11"/>
      <c r="S36" s="11"/>
    </row>
    <row r="37" spans="1:21" ht="15" customHeight="1" x14ac:dyDescent="0.15">
      <c r="E37" s="38">
        <v>4</v>
      </c>
      <c r="F37" s="3"/>
      <c r="G37" s="3"/>
      <c r="H37" s="9"/>
      <c r="I37" s="6"/>
      <c r="J37" s="162" t="str">
        <f>IF(I37="","",DATEDIF(I37,リスト!$N$14,"Y")&amp;"歳")</f>
        <v/>
      </c>
      <c r="K37" s="48"/>
      <c r="M37" s="14"/>
      <c r="N37" s="14"/>
      <c r="O37" s="14"/>
      <c r="P37" s="14"/>
      <c r="Q37" s="14"/>
      <c r="R37" s="11"/>
      <c r="S37" s="11"/>
      <c r="T37" s="11"/>
      <c r="U37" s="11"/>
    </row>
    <row r="38" spans="1:21" ht="18" customHeight="1" x14ac:dyDescent="0.15">
      <c r="D38" s="14"/>
      <c r="E38" s="38">
        <v>5</v>
      </c>
      <c r="F38" s="3"/>
      <c r="G38" s="3"/>
      <c r="H38" s="9"/>
      <c r="I38" s="6"/>
      <c r="J38" s="162" t="str">
        <f>IF(I38="","",DATEDIF(I38,リスト!$N$14,"Y")&amp;"歳")</f>
        <v/>
      </c>
      <c r="K38" s="48"/>
      <c r="M38" s="14"/>
      <c r="N38" s="14"/>
      <c r="O38" s="14"/>
      <c r="P38" s="14"/>
      <c r="Q38" s="14"/>
      <c r="S38" s="11"/>
      <c r="T38" s="11"/>
      <c r="U38" s="11"/>
    </row>
    <row r="39" spans="1:21" ht="14.25" x14ac:dyDescent="0.15">
      <c r="D39" s="14"/>
      <c r="E39" s="38">
        <v>6</v>
      </c>
      <c r="F39" s="3"/>
      <c r="G39" s="3"/>
      <c r="H39" s="9"/>
      <c r="I39" s="6"/>
      <c r="J39" s="162" t="str">
        <f>IF(I39="","",DATEDIF(I39,リスト!$N$14,"Y")&amp;"歳")</f>
        <v/>
      </c>
      <c r="K39" s="48"/>
      <c r="M39" s="14"/>
      <c r="N39" s="14"/>
      <c r="O39" s="14"/>
      <c r="P39" s="14"/>
      <c r="Q39" s="14"/>
      <c r="S39" s="14"/>
      <c r="T39" s="14"/>
    </row>
    <row r="40" spans="1:21" ht="14.25" x14ac:dyDescent="0.15">
      <c r="D40" s="14"/>
      <c r="E40" s="38">
        <v>7</v>
      </c>
      <c r="F40" s="3"/>
      <c r="G40" s="3"/>
      <c r="H40" s="9"/>
      <c r="I40" s="6"/>
      <c r="J40" s="162" t="str">
        <f>IF(I40="","",DATEDIF(I40,リスト!$N$14,"Y")&amp;"歳")</f>
        <v/>
      </c>
      <c r="K40" s="48"/>
      <c r="M40" s="14"/>
      <c r="N40" s="14"/>
      <c r="O40" s="14"/>
      <c r="P40" s="14"/>
      <c r="Q40" s="14"/>
      <c r="S40" s="14"/>
      <c r="T40" s="14"/>
    </row>
    <row r="41" spans="1:21" ht="15" thickBot="1" x14ac:dyDescent="0.2">
      <c r="D41" s="14"/>
      <c r="E41" s="42">
        <v>8</v>
      </c>
      <c r="F41" s="168"/>
      <c r="G41" s="168"/>
      <c r="H41" s="10"/>
      <c r="I41" s="169"/>
      <c r="J41" s="170" t="str">
        <f>IF(I41="","",DATEDIF(I41,リスト!$N$14,"Y")&amp;"歳")</f>
        <v/>
      </c>
      <c r="K41" s="49"/>
      <c r="M41" s="14"/>
      <c r="N41" s="14"/>
      <c r="O41" s="14"/>
      <c r="P41" s="14"/>
      <c r="Q41" s="14"/>
      <c r="S41" s="14"/>
      <c r="T41" s="14"/>
    </row>
    <row r="42" spans="1:21" ht="14.1" customHeight="1" x14ac:dyDescent="0.15">
      <c r="C42" s="174" t="s">
        <v>40</v>
      </c>
      <c r="E42" s="35" t="s">
        <v>10</v>
      </c>
      <c r="F42" s="163"/>
      <c r="G42" s="163"/>
      <c r="H42" s="164"/>
      <c r="I42" s="165"/>
      <c r="J42" s="166" t="str">
        <f>IF(I42="","",DATEDIF(I42,リスト!$N$14,"Y")&amp;"歳")</f>
        <v/>
      </c>
      <c r="K42" s="167"/>
      <c r="M42" s="14"/>
      <c r="N42" s="14"/>
      <c r="O42" s="14"/>
      <c r="P42" s="14"/>
      <c r="Q42" s="14"/>
      <c r="S42" s="14"/>
      <c r="T42" s="14"/>
    </row>
    <row r="43" spans="1:21" ht="15" thickBot="1" x14ac:dyDescent="0.2">
      <c r="C43" s="174"/>
      <c r="E43" s="42" t="s">
        <v>11</v>
      </c>
      <c r="F43" s="4"/>
      <c r="G43" s="4"/>
      <c r="H43" s="10"/>
      <c r="I43" s="7"/>
      <c r="J43" s="160" t="str">
        <f>IF(I43="","",DATEDIF(I43,リスト!$N$14,"Y")&amp;"歳")</f>
        <v/>
      </c>
      <c r="K43" s="49"/>
      <c r="M43" s="14"/>
      <c r="N43" s="14"/>
      <c r="O43" s="14"/>
      <c r="P43" s="14"/>
      <c r="Q43" s="14"/>
      <c r="S43" s="14"/>
      <c r="T43" s="14"/>
    </row>
    <row r="44" spans="1:21" x14ac:dyDescent="0.15">
      <c r="I44" s="14"/>
      <c r="M44" s="14"/>
      <c r="N44" s="14"/>
      <c r="O44" s="14"/>
      <c r="P44" s="14"/>
      <c r="Q44" s="14"/>
      <c r="S44" s="14"/>
      <c r="T44" s="14"/>
    </row>
    <row r="45" spans="1:21" x14ac:dyDescent="0.15">
      <c r="I45" s="14"/>
      <c r="M45" s="14"/>
      <c r="N45" s="14"/>
      <c r="O45" s="14"/>
      <c r="P45" s="14"/>
      <c r="Q45" s="14"/>
      <c r="S45" s="14"/>
      <c r="T45" s="14"/>
    </row>
    <row r="46" spans="1:21" x14ac:dyDescent="0.15">
      <c r="A46" s="124">
        <v>3</v>
      </c>
      <c r="M46" s="14"/>
      <c r="N46" s="14"/>
      <c r="O46" s="14"/>
      <c r="P46" s="14"/>
      <c r="Q46" s="14"/>
      <c r="S46" s="14"/>
      <c r="T46" s="14"/>
    </row>
    <row r="47" spans="1:21" ht="14.25" x14ac:dyDescent="0.15">
      <c r="A47" s="54" t="s">
        <v>89</v>
      </c>
      <c r="C47" s="8" t="s">
        <v>44</v>
      </c>
      <c r="E47" s="54" t="s">
        <v>0</v>
      </c>
      <c r="F47" s="179"/>
      <c r="G47" s="179"/>
      <c r="H47" s="179"/>
    </row>
    <row r="48" spans="1:21" ht="14.25" thickBot="1" x14ac:dyDescent="0.2">
      <c r="D48" s="14"/>
      <c r="I48" s="14"/>
    </row>
    <row r="49" spans="1:20" ht="14.25" thickBot="1" x14ac:dyDescent="0.2">
      <c r="C49" s="30"/>
      <c r="D49" s="31"/>
      <c r="E49" s="32"/>
      <c r="F49" s="33" t="s">
        <v>5</v>
      </c>
      <c r="G49" s="33" t="s">
        <v>2</v>
      </c>
      <c r="H49" s="33" t="s">
        <v>3</v>
      </c>
      <c r="I49" s="33" t="s">
        <v>1</v>
      </c>
      <c r="J49" s="33" t="s">
        <v>39</v>
      </c>
      <c r="K49" s="34" t="s">
        <v>48</v>
      </c>
    </row>
    <row r="50" spans="1:20" ht="14.25" x14ac:dyDescent="0.15">
      <c r="E50" s="35">
        <v>1</v>
      </c>
      <c r="F50" s="2"/>
      <c r="G50" s="2"/>
      <c r="H50" s="9"/>
      <c r="I50" s="5"/>
      <c r="J50" s="161" t="str">
        <f>IF(I50="","",DATEDIF(I50,リスト!$N$14,"Y")&amp;"歳")</f>
        <v/>
      </c>
      <c r="K50" s="47"/>
    </row>
    <row r="51" spans="1:20" ht="14.25" x14ac:dyDescent="0.15">
      <c r="E51" s="38">
        <v>2</v>
      </c>
      <c r="F51" s="3"/>
      <c r="G51" s="3"/>
      <c r="H51" s="9"/>
      <c r="I51" s="6"/>
      <c r="J51" s="162" t="str">
        <f>IF(I51="","",DATEDIF(I51,リスト!$N$14,"Y")&amp;"歳")</f>
        <v/>
      </c>
      <c r="K51" s="48"/>
    </row>
    <row r="52" spans="1:20" ht="14.25" x14ac:dyDescent="0.15">
      <c r="E52" s="38">
        <v>3</v>
      </c>
      <c r="F52" s="3"/>
      <c r="G52" s="3"/>
      <c r="H52" s="9"/>
      <c r="I52" s="6"/>
      <c r="J52" s="162" t="str">
        <f>IF(I52="","",DATEDIF(I52,リスト!$N$14,"Y")&amp;"歳")</f>
        <v/>
      </c>
      <c r="K52" s="48"/>
    </row>
    <row r="53" spans="1:20" ht="14.25" x14ac:dyDescent="0.15">
      <c r="E53" s="38">
        <v>4</v>
      </c>
      <c r="F53" s="3"/>
      <c r="G53" s="3"/>
      <c r="H53" s="9"/>
      <c r="I53" s="6"/>
      <c r="J53" s="162" t="str">
        <f>IF(I53="","",DATEDIF(I53,リスト!$N$14,"Y")&amp;"歳")</f>
        <v/>
      </c>
      <c r="K53" s="48"/>
    </row>
    <row r="54" spans="1:20" ht="14.25" x14ac:dyDescent="0.15">
      <c r="D54" s="14"/>
      <c r="E54" s="38">
        <v>5</v>
      </c>
      <c r="F54" s="3"/>
      <c r="G54" s="3"/>
      <c r="H54" s="9"/>
      <c r="I54" s="6"/>
      <c r="J54" s="162" t="str">
        <f>IF(I54="","",DATEDIF(I54,リスト!$N$14,"Y")&amp;"歳")</f>
        <v/>
      </c>
      <c r="K54" s="48"/>
    </row>
    <row r="55" spans="1:20" ht="14.25" x14ac:dyDescent="0.15">
      <c r="D55" s="14"/>
      <c r="E55" s="38">
        <v>6</v>
      </c>
      <c r="F55" s="3"/>
      <c r="G55" s="3"/>
      <c r="H55" s="9"/>
      <c r="I55" s="6"/>
      <c r="J55" s="162" t="str">
        <f>IF(I55="","",DATEDIF(I55,リスト!$N$14,"Y")&amp;"歳")</f>
        <v/>
      </c>
      <c r="K55" s="48"/>
    </row>
    <row r="56" spans="1:20" ht="14.25" x14ac:dyDescent="0.15">
      <c r="D56" s="14"/>
      <c r="E56" s="38">
        <v>7</v>
      </c>
      <c r="F56" s="3"/>
      <c r="G56" s="3"/>
      <c r="H56" s="9"/>
      <c r="I56" s="6"/>
      <c r="J56" s="162" t="str">
        <f>IF(I56="","",DATEDIF(I56,リスト!$N$14,"Y")&amp;"歳")</f>
        <v/>
      </c>
      <c r="K56" s="48"/>
    </row>
    <row r="57" spans="1:20" ht="15" thickBot="1" x14ac:dyDescent="0.2">
      <c r="D57" s="14"/>
      <c r="E57" s="42">
        <v>8</v>
      </c>
      <c r="F57" s="168"/>
      <c r="G57" s="168"/>
      <c r="H57" s="10"/>
      <c r="I57" s="169"/>
      <c r="J57" s="170" t="str">
        <f>IF(I57="","",DATEDIF(I57,リスト!$N$14,"Y")&amp;"歳")</f>
        <v/>
      </c>
      <c r="K57" s="49"/>
    </row>
    <row r="58" spans="1:20" ht="14.25" x14ac:dyDescent="0.15">
      <c r="C58" s="174" t="s">
        <v>40</v>
      </c>
      <c r="E58" s="35" t="s">
        <v>10</v>
      </c>
      <c r="F58" s="163"/>
      <c r="G58" s="163"/>
      <c r="H58" s="164"/>
      <c r="I58" s="165"/>
      <c r="J58" s="166" t="str">
        <f>IF(I58="","",DATEDIF(I58,リスト!$N$14,"Y")&amp;"歳")</f>
        <v/>
      </c>
      <c r="K58" s="167"/>
    </row>
    <row r="59" spans="1:20" ht="15" thickBot="1" x14ac:dyDescent="0.2">
      <c r="C59" s="174"/>
      <c r="E59" s="42" t="s">
        <v>11</v>
      </c>
      <c r="F59" s="4"/>
      <c r="G59" s="4"/>
      <c r="H59" s="10"/>
      <c r="I59" s="7"/>
      <c r="J59" s="160" t="str">
        <f>IF(I59="","",DATEDIF(I59,リスト!$N$14,"Y")&amp;"歳")</f>
        <v/>
      </c>
      <c r="K59" s="49"/>
    </row>
    <row r="60" spans="1:20" ht="12" customHeight="1" x14ac:dyDescent="0.15"/>
    <row r="61" spans="1:20" ht="3.95" customHeight="1" x14ac:dyDescent="0.15"/>
    <row r="62" spans="1:20" x14ac:dyDescent="0.15">
      <c r="G62" s="52" t="s">
        <v>51</v>
      </c>
      <c r="H62" s="182">
        <f>$E5</f>
        <v>0</v>
      </c>
      <c r="I62" s="182"/>
      <c r="J62" s="182"/>
      <c r="K62" s="182"/>
      <c r="L62" s="183"/>
    </row>
    <row r="63" spans="1:20" x14ac:dyDescent="0.15">
      <c r="D63" s="14"/>
      <c r="G63" s="53" t="s">
        <v>46</v>
      </c>
      <c r="H63" s="180">
        <f>$E6</f>
        <v>0</v>
      </c>
      <c r="I63" s="180"/>
      <c r="J63" s="180"/>
      <c r="K63" s="180"/>
      <c r="L63" s="181"/>
      <c r="M63" s="14"/>
      <c r="N63" s="14"/>
      <c r="O63" s="14"/>
      <c r="P63" s="14"/>
      <c r="Q63" s="14"/>
      <c r="S63" s="14"/>
      <c r="T63" s="14"/>
    </row>
    <row r="64" spans="1:20" ht="12" customHeight="1" x14ac:dyDescent="0.15">
      <c r="A64" s="124">
        <v>4</v>
      </c>
    </row>
    <row r="65" spans="1:11" ht="14.25" x14ac:dyDescent="0.15">
      <c r="A65" s="54" t="s">
        <v>89</v>
      </c>
      <c r="C65" s="8" t="s">
        <v>44</v>
      </c>
      <c r="E65" s="54" t="s">
        <v>0</v>
      </c>
      <c r="F65" s="179"/>
      <c r="G65" s="179"/>
      <c r="H65" s="179"/>
    </row>
    <row r="66" spans="1:11" ht="14.25" thickBot="1" x14ac:dyDescent="0.2">
      <c r="D66" s="14"/>
      <c r="I66" s="14"/>
    </row>
    <row r="67" spans="1:11" ht="14.25" thickBot="1" x14ac:dyDescent="0.2">
      <c r="C67" s="30"/>
      <c r="D67" s="31"/>
      <c r="E67" s="32"/>
      <c r="F67" s="33" t="s">
        <v>5</v>
      </c>
      <c r="G67" s="33" t="s">
        <v>2</v>
      </c>
      <c r="H67" s="33" t="s">
        <v>3</v>
      </c>
      <c r="I67" s="33" t="s">
        <v>1</v>
      </c>
      <c r="J67" s="33" t="s">
        <v>39</v>
      </c>
      <c r="K67" s="34" t="s">
        <v>48</v>
      </c>
    </row>
    <row r="68" spans="1:11" ht="14.25" x14ac:dyDescent="0.15">
      <c r="E68" s="35">
        <v>1</v>
      </c>
      <c r="F68" s="2"/>
      <c r="G68" s="2"/>
      <c r="H68" s="9"/>
      <c r="I68" s="5"/>
      <c r="J68" s="161" t="str">
        <f>IF(I68="","",DATEDIF(I68,リスト!$N$14,"Y")&amp;"歳")</f>
        <v/>
      </c>
      <c r="K68" s="47"/>
    </row>
    <row r="69" spans="1:11" ht="14.25" x14ac:dyDescent="0.15">
      <c r="E69" s="38">
        <v>2</v>
      </c>
      <c r="F69" s="3"/>
      <c r="G69" s="3"/>
      <c r="H69" s="9"/>
      <c r="I69" s="6"/>
      <c r="J69" s="162" t="str">
        <f>IF(I69="","",DATEDIF(I69,リスト!$N$14,"Y")&amp;"歳")</f>
        <v/>
      </c>
      <c r="K69" s="48"/>
    </row>
    <row r="70" spans="1:11" ht="14.25" x14ac:dyDescent="0.15">
      <c r="E70" s="38">
        <v>3</v>
      </c>
      <c r="F70" s="3"/>
      <c r="G70" s="3"/>
      <c r="H70" s="9"/>
      <c r="I70" s="6"/>
      <c r="J70" s="162" t="str">
        <f>IF(I70="","",DATEDIF(I70,リスト!$N$14,"Y")&amp;"歳")</f>
        <v/>
      </c>
      <c r="K70" s="48"/>
    </row>
    <row r="71" spans="1:11" ht="14.25" x14ac:dyDescent="0.15">
      <c r="E71" s="38">
        <v>4</v>
      </c>
      <c r="F71" s="3"/>
      <c r="G71" s="3"/>
      <c r="H71" s="9"/>
      <c r="I71" s="6"/>
      <c r="J71" s="162" t="str">
        <f>IF(I71="","",DATEDIF(I71,リスト!$N$14,"Y")&amp;"歳")</f>
        <v/>
      </c>
      <c r="K71" s="48"/>
    </row>
    <row r="72" spans="1:11" ht="14.25" x14ac:dyDescent="0.15">
      <c r="D72" s="14"/>
      <c r="E72" s="38">
        <v>5</v>
      </c>
      <c r="F72" s="3"/>
      <c r="G72" s="3"/>
      <c r="H72" s="9"/>
      <c r="I72" s="6"/>
      <c r="J72" s="162" t="str">
        <f>IF(I72="","",DATEDIF(I72,リスト!$N$14,"Y")&amp;"歳")</f>
        <v/>
      </c>
      <c r="K72" s="48"/>
    </row>
    <row r="73" spans="1:11" ht="14.25" x14ac:dyDescent="0.15">
      <c r="D73" s="14"/>
      <c r="E73" s="38">
        <v>6</v>
      </c>
      <c r="F73" s="3"/>
      <c r="G73" s="3"/>
      <c r="H73" s="9"/>
      <c r="I73" s="6"/>
      <c r="J73" s="162" t="str">
        <f>IF(I73="","",DATEDIF(I73,リスト!$N$14,"Y")&amp;"歳")</f>
        <v/>
      </c>
      <c r="K73" s="48"/>
    </row>
    <row r="74" spans="1:11" ht="14.25" x14ac:dyDescent="0.15">
      <c r="D74" s="14"/>
      <c r="E74" s="38">
        <v>7</v>
      </c>
      <c r="F74" s="3"/>
      <c r="G74" s="3"/>
      <c r="H74" s="9"/>
      <c r="I74" s="6"/>
      <c r="J74" s="162" t="str">
        <f>IF(I74="","",DATEDIF(I74,リスト!$N$14,"Y")&amp;"歳")</f>
        <v/>
      </c>
      <c r="K74" s="48"/>
    </row>
    <row r="75" spans="1:11" ht="15" thickBot="1" x14ac:dyDescent="0.2">
      <c r="D75" s="14"/>
      <c r="E75" s="42">
        <v>8</v>
      </c>
      <c r="F75" s="168"/>
      <c r="G75" s="168"/>
      <c r="H75" s="10"/>
      <c r="I75" s="169"/>
      <c r="J75" s="170" t="str">
        <f>IF(I75="","",DATEDIF(I75,リスト!$N$14,"Y")&amp;"歳")</f>
        <v/>
      </c>
      <c r="K75" s="49"/>
    </row>
    <row r="76" spans="1:11" ht="14.25" x14ac:dyDescent="0.15">
      <c r="C76" s="174" t="s">
        <v>40</v>
      </c>
      <c r="E76" s="35" t="s">
        <v>10</v>
      </c>
      <c r="F76" s="163"/>
      <c r="G76" s="163"/>
      <c r="H76" s="164"/>
      <c r="I76" s="165"/>
      <c r="J76" s="166" t="str">
        <f>IF(I76="","",DATEDIF(I76,リスト!$N$14,"Y")&amp;"歳")</f>
        <v/>
      </c>
      <c r="K76" s="167"/>
    </row>
    <row r="77" spans="1:11" ht="15" thickBot="1" x14ac:dyDescent="0.2">
      <c r="C77" s="174"/>
      <c r="E77" s="42" t="s">
        <v>11</v>
      </c>
      <c r="F77" s="4"/>
      <c r="G77" s="4"/>
      <c r="H77" s="10"/>
      <c r="I77" s="7"/>
      <c r="J77" s="160" t="str">
        <f>IF(I77="","",DATEDIF(I77,リスト!$N$14,"Y")&amp;"歳")</f>
        <v/>
      </c>
      <c r="K77" s="49"/>
    </row>
    <row r="78" spans="1:11" x14ac:dyDescent="0.15">
      <c r="A78" s="124">
        <v>5</v>
      </c>
    </row>
    <row r="79" spans="1:11" ht="14.25" x14ac:dyDescent="0.15">
      <c r="A79" s="54" t="s">
        <v>89</v>
      </c>
      <c r="C79" s="8" t="s">
        <v>44</v>
      </c>
      <c r="E79" s="54" t="s">
        <v>0</v>
      </c>
      <c r="F79" s="179"/>
      <c r="G79" s="179"/>
      <c r="H79" s="179"/>
    </row>
    <row r="80" spans="1:11" ht="14.25" thickBot="1" x14ac:dyDescent="0.2">
      <c r="D80" s="14"/>
      <c r="I80" s="14"/>
    </row>
    <row r="81" spans="1:11" ht="14.25" thickBot="1" x14ac:dyDescent="0.2">
      <c r="C81" s="30"/>
      <c r="D81" s="31"/>
      <c r="E81" s="32"/>
      <c r="F81" s="33" t="s">
        <v>5</v>
      </c>
      <c r="G81" s="33" t="s">
        <v>2</v>
      </c>
      <c r="H81" s="33" t="s">
        <v>3</v>
      </c>
      <c r="I81" s="33" t="s">
        <v>1</v>
      </c>
      <c r="J81" s="33" t="s">
        <v>39</v>
      </c>
      <c r="K81" s="34" t="s">
        <v>48</v>
      </c>
    </row>
    <row r="82" spans="1:11" ht="14.25" x14ac:dyDescent="0.15">
      <c r="E82" s="35">
        <v>1</v>
      </c>
      <c r="F82" s="2"/>
      <c r="G82" s="2"/>
      <c r="H82" s="9"/>
      <c r="I82" s="5"/>
      <c r="J82" s="161" t="str">
        <f>IF(I82="","",DATEDIF(I82,リスト!$N$14,"Y")&amp;"歳")</f>
        <v/>
      </c>
      <c r="K82" s="47"/>
    </row>
    <row r="83" spans="1:11" ht="14.25" x14ac:dyDescent="0.15">
      <c r="E83" s="38">
        <v>2</v>
      </c>
      <c r="F83" s="3"/>
      <c r="G83" s="3"/>
      <c r="H83" s="9"/>
      <c r="I83" s="6"/>
      <c r="J83" s="162" t="str">
        <f>IF(I83="","",DATEDIF(I83,リスト!$N$14,"Y")&amp;"歳")</f>
        <v/>
      </c>
      <c r="K83" s="48"/>
    </row>
    <row r="84" spans="1:11" ht="14.25" x14ac:dyDescent="0.15">
      <c r="E84" s="38">
        <v>3</v>
      </c>
      <c r="F84" s="3"/>
      <c r="G84" s="3"/>
      <c r="H84" s="9"/>
      <c r="I84" s="6"/>
      <c r="J84" s="162" t="str">
        <f>IF(I84="","",DATEDIF(I84,リスト!$N$14,"Y")&amp;"歳")</f>
        <v/>
      </c>
      <c r="K84" s="48"/>
    </row>
    <row r="85" spans="1:11" ht="14.25" x14ac:dyDescent="0.15">
      <c r="E85" s="38">
        <v>4</v>
      </c>
      <c r="F85" s="3"/>
      <c r="G85" s="3"/>
      <c r="H85" s="9"/>
      <c r="I85" s="6"/>
      <c r="J85" s="162" t="str">
        <f>IF(I85="","",DATEDIF(I85,リスト!$N$14,"Y")&amp;"歳")</f>
        <v/>
      </c>
      <c r="K85" s="48"/>
    </row>
    <row r="86" spans="1:11" ht="14.25" x14ac:dyDescent="0.15">
      <c r="D86" s="14"/>
      <c r="E86" s="38">
        <v>5</v>
      </c>
      <c r="F86" s="3"/>
      <c r="G86" s="3"/>
      <c r="H86" s="9"/>
      <c r="I86" s="6"/>
      <c r="J86" s="162" t="str">
        <f>IF(I86="","",DATEDIF(I86,リスト!$N$14,"Y")&amp;"歳")</f>
        <v/>
      </c>
      <c r="K86" s="48"/>
    </row>
    <row r="87" spans="1:11" ht="14.25" x14ac:dyDescent="0.15">
      <c r="D87" s="14"/>
      <c r="E87" s="38">
        <v>6</v>
      </c>
      <c r="F87" s="3"/>
      <c r="G87" s="3"/>
      <c r="H87" s="9"/>
      <c r="I87" s="6"/>
      <c r="J87" s="162" t="str">
        <f>IF(I87="","",DATEDIF(I87,リスト!$N$14,"Y")&amp;"歳")</f>
        <v/>
      </c>
      <c r="K87" s="48"/>
    </row>
    <row r="88" spans="1:11" ht="14.25" x14ac:dyDescent="0.15">
      <c r="D88" s="14"/>
      <c r="E88" s="38">
        <v>7</v>
      </c>
      <c r="F88" s="3"/>
      <c r="G88" s="3"/>
      <c r="H88" s="9"/>
      <c r="I88" s="6"/>
      <c r="J88" s="162" t="str">
        <f>IF(I88="","",DATEDIF(I88,リスト!$N$14,"Y")&amp;"歳")</f>
        <v/>
      </c>
      <c r="K88" s="48"/>
    </row>
    <row r="89" spans="1:11" ht="15" thickBot="1" x14ac:dyDescent="0.2">
      <c r="D89" s="14"/>
      <c r="E89" s="42">
        <v>8</v>
      </c>
      <c r="F89" s="168"/>
      <c r="G89" s="168"/>
      <c r="H89" s="10"/>
      <c r="I89" s="169"/>
      <c r="J89" s="170" t="str">
        <f>IF(I89="","",DATEDIF(I89,リスト!$N$14,"Y")&amp;"歳")</f>
        <v/>
      </c>
      <c r="K89" s="49"/>
    </row>
    <row r="90" spans="1:11" ht="14.25" x14ac:dyDescent="0.15">
      <c r="C90" s="174" t="s">
        <v>40</v>
      </c>
      <c r="E90" s="35" t="s">
        <v>10</v>
      </c>
      <c r="F90" s="163"/>
      <c r="G90" s="163"/>
      <c r="H90" s="164"/>
      <c r="I90" s="165"/>
      <c r="J90" s="166" t="str">
        <f>IF(I90="","",DATEDIF(I90,リスト!$N$14,"Y")&amp;"歳")</f>
        <v/>
      </c>
      <c r="K90" s="167"/>
    </row>
    <row r="91" spans="1:11" ht="15" thickBot="1" x14ac:dyDescent="0.2">
      <c r="C91" s="174"/>
      <c r="E91" s="42" t="s">
        <v>11</v>
      </c>
      <c r="F91" s="4"/>
      <c r="G91" s="4"/>
      <c r="H91" s="10"/>
      <c r="I91" s="7"/>
      <c r="J91" s="160" t="str">
        <f>IF(I91="","",DATEDIF(I91,リスト!$N$14,"Y")&amp;"歳")</f>
        <v/>
      </c>
      <c r="K91" s="49"/>
    </row>
    <row r="92" spans="1:11" x14ac:dyDescent="0.15">
      <c r="A92" s="124">
        <v>6</v>
      </c>
    </row>
    <row r="93" spans="1:11" ht="14.25" x14ac:dyDescent="0.15">
      <c r="A93" s="54" t="s">
        <v>89</v>
      </c>
      <c r="C93" s="8" t="s">
        <v>44</v>
      </c>
      <c r="E93" s="54" t="s">
        <v>0</v>
      </c>
      <c r="F93" s="179"/>
      <c r="G93" s="179"/>
      <c r="H93" s="179"/>
    </row>
    <row r="94" spans="1:11" ht="14.25" thickBot="1" x14ac:dyDescent="0.2">
      <c r="D94" s="14"/>
      <c r="I94" s="14"/>
    </row>
    <row r="95" spans="1:11" ht="14.25" thickBot="1" x14ac:dyDescent="0.2">
      <c r="C95" s="30"/>
      <c r="D95" s="31"/>
      <c r="E95" s="32"/>
      <c r="F95" s="33" t="s">
        <v>5</v>
      </c>
      <c r="G95" s="33" t="s">
        <v>2</v>
      </c>
      <c r="H95" s="33" t="s">
        <v>3</v>
      </c>
      <c r="I95" s="33" t="s">
        <v>1</v>
      </c>
      <c r="J95" s="33" t="s">
        <v>39</v>
      </c>
      <c r="K95" s="34" t="s">
        <v>48</v>
      </c>
    </row>
    <row r="96" spans="1:11" ht="14.25" x14ac:dyDescent="0.15">
      <c r="E96" s="35">
        <v>1</v>
      </c>
      <c r="F96" s="2"/>
      <c r="G96" s="2"/>
      <c r="H96" s="9"/>
      <c r="I96" s="5"/>
      <c r="J96" s="161" t="str">
        <f>IF(I96="","",DATEDIF(I96,リスト!$N$14,"Y")&amp;"歳")</f>
        <v/>
      </c>
      <c r="K96" s="47"/>
    </row>
    <row r="97" spans="1:11" ht="14.25" x14ac:dyDescent="0.15">
      <c r="E97" s="38">
        <v>2</v>
      </c>
      <c r="F97" s="3"/>
      <c r="G97" s="3"/>
      <c r="H97" s="9"/>
      <c r="I97" s="6"/>
      <c r="J97" s="162" t="str">
        <f>IF(I97="","",DATEDIF(I97,リスト!$N$14,"Y")&amp;"歳")</f>
        <v/>
      </c>
      <c r="K97" s="48"/>
    </row>
    <row r="98" spans="1:11" ht="14.25" x14ac:dyDescent="0.15">
      <c r="E98" s="38">
        <v>3</v>
      </c>
      <c r="F98" s="3"/>
      <c r="G98" s="3"/>
      <c r="H98" s="9"/>
      <c r="I98" s="6"/>
      <c r="J98" s="162" t="str">
        <f>IF(I98="","",DATEDIF(I98,リスト!$N$14,"Y")&amp;"歳")</f>
        <v/>
      </c>
      <c r="K98" s="48"/>
    </row>
    <row r="99" spans="1:11" ht="14.25" x14ac:dyDescent="0.15">
      <c r="E99" s="38">
        <v>4</v>
      </c>
      <c r="F99" s="3"/>
      <c r="G99" s="3"/>
      <c r="H99" s="9"/>
      <c r="I99" s="6"/>
      <c r="J99" s="162" t="str">
        <f>IF(I99="","",DATEDIF(I99,リスト!$N$14,"Y")&amp;"歳")</f>
        <v/>
      </c>
      <c r="K99" s="48"/>
    </row>
    <row r="100" spans="1:11" ht="14.25" x14ac:dyDescent="0.15">
      <c r="D100" s="14"/>
      <c r="E100" s="38">
        <v>5</v>
      </c>
      <c r="F100" s="3"/>
      <c r="G100" s="3"/>
      <c r="H100" s="9"/>
      <c r="I100" s="6"/>
      <c r="J100" s="162" t="str">
        <f>IF(I100="","",DATEDIF(I100,リスト!$N$14,"Y")&amp;"歳")</f>
        <v/>
      </c>
      <c r="K100" s="48"/>
    </row>
    <row r="101" spans="1:11" ht="14.25" x14ac:dyDescent="0.15">
      <c r="D101" s="14"/>
      <c r="E101" s="38">
        <v>6</v>
      </c>
      <c r="F101" s="3"/>
      <c r="G101" s="3"/>
      <c r="H101" s="9"/>
      <c r="I101" s="6"/>
      <c r="J101" s="162" t="str">
        <f>IF(I101="","",DATEDIF(I101,リスト!$N$14,"Y")&amp;"歳")</f>
        <v/>
      </c>
      <c r="K101" s="48"/>
    </row>
    <row r="102" spans="1:11" ht="14.25" x14ac:dyDescent="0.15">
      <c r="D102" s="14"/>
      <c r="E102" s="38">
        <v>7</v>
      </c>
      <c r="F102" s="3"/>
      <c r="G102" s="3"/>
      <c r="H102" s="9"/>
      <c r="I102" s="6"/>
      <c r="J102" s="162" t="str">
        <f>IF(I102="","",DATEDIF(I102,リスト!$N$14,"Y")&amp;"歳")</f>
        <v/>
      </c>
      <c r="K102" s="48"/>
    </row>
    <row r="103" spans="1:11" ht="15" thickBot="1" x14ac:dyDescent="0.2">
      <c r="D103" s="14"/>
      <c r="E103" s="42">
        <v>8</v>
      </c>
      <c r="F103" s="168"/>
      <c r="G103" s="168"/>
      <c r="H103" s="10"/>
      <c r="I103" s="169"/>
      <c r="J103" s="170" t="str">
        <f>IF(I103="","",DATEDIF(I103,リスト!$N$14,"Y")&amp;"歳")</f>
        <v/>
      </c>
      <c r="K103" s="49"/>
    </row>
    <row r="104" spans="1:11" ht="14.25" x14ac:dyDescent="0.15">
      <c r="C104" s="174" t="s">
        <v>40</v>
      </c>
      <c r="E104" s="35" t="s">
        <v>10</v>
      </c>
      <c r="F104" s="163"/>
      <c r="G104" s="163"/>
      <c r="H104" s="164"/>
      <c r="I104" s="165"/>
      <c r="J104" s="166" t="str">
        <f>IF(I104="","",DATEDIF(I104,リスト!$N$14,"Y")&amp;"歳")</f>
        <v/>
      </c>
      <c r="K104" s="167"/>
    </row>
    <row r="105" spans="1:11" ht="15" thickBot="1" x14ac:dyDescent="0.2">
      <c r="C105" s="174"/>
      <c r="E105" s="42" t="s">
        <v>11</v>
      </c>
      <c r="F105" s="4"/>
      <c r="G105" s="4"/>
      <c r="H105" s="10"/>
      <c r="I105" s="7"/>
      <c r="J105" s="160" t="str">
        <f>IF(I105="","",DATEDIF(I105,リスト!$N$14,"Y")&amp;"歳")</f>
        <v/>
      </c>
      <c r="K105" s="49"/>
    </row>
    <row r="106" spans="1:11" x14ac:dyDescent="0.15">
      <c r="A106" s="124">
        <v>7</v>
      </c>
    </row>
    <row r="107" spans="1:11" ht="14.25" x14ac:dyDescent="0.15">
      <c r="A107" s="54" t="s">
        <v>89</v>
      </c>
      <c r="C107" s="8" t="s">
        <v>44</v>
      </c>
      <c r="E107" s="54" t="s">
        <v>0</v>
      </c>
      <c r="F107" s="179"/>
      <c r="G107" s="179"/>
      <c r="H107" s="179"/>
    </row>
    <row r="108" spans="1:11" ht="14.25" thickBot="1" x14ac:dyDescent="0.2">
      <c r="D108" s="14"/>
      <c r="I108" s="14"/>
    </row>
    <row r="109" spans="1:11" ht="14.25" thickBot="1" x14ac:dyDescent="0.2">
      <c r="C109" s="30"/>
      <c r="D109" s="31"/>
      <c r="E109" s="32"/>
      <c r="F109" s="33" t="s">
        <v>5</v>
      </c>
      <c r="G109" s="33" t="s">
        <v>2</v>
      </c>
      <c r="H109" s="33" t="s">
        <v>3</v>
      </c>
      <c r="I109" s="33" t="s">
        <v>1</v>
      </c>
      <c r="J109" s="33" t="s">
        <v>39</v>
      </c>
      <c r="K109" s="34" t="s">
        <v>48</v>
      </c>
    </row>
    <row r="110" spans="1:11" ht="14.25" x14ac:dyDescent="0.15">
      <c r="E110" s="35">
        <v>1</v>
      </c>
      <c r="F110" s="2"/>
      <c r="G110" s="2"/>
      <c r="H110" s="9"/>
      <c r="I110" s="5"/>
      <c r="J110" s="161" t="str">
        <f>IF(I110="","",DATEDIF(I110,リスト!$N$14,"Y")&amp;"歳")</f>
        <v/>
      </c>
      <c r="K110" s="47"/>
    </row>
    <row r="111" spans="1:11" ht="14.25" x14ac:dyDescent="0.15">
      <c r="E111" s="38">
        <v>2</v>
      </c>
      <c r="F111" s="3"/>
      <c r="G111" s="3"/>
      <c r="H111" s="9"/>
      <c r="I111" s="6"/>
      <c r="J111" s="162" t="str">
        <f>IF(I111="","",DATEDIF(I111,リスト!$N$14,"Y")&amp;"歳")</f>
        <v/>
      </c>
      <c r="K111" s="48"/>
    </row>
    <row r="112" spans="1:11" ht="14.25" x14ac:dyDescent="0.15">
      <c r="E112" s="38">
        <v>3</v>
      </c>
      <c r="F112" s="3"/>
      <c r="G112" s="3"/>
      <c r="H112" s="9"/>
      <c r="I112" s="6"/>
      <c r="J112" s="162" t="str">
        <f>IF(I112="","",DATEDIF(I112,リスト!$N$14,"Y")&amp;"歳")</f>
        <v/>
      </c>
      <c r="K112" s="48"/>
    </row>
    <row r="113" spans="1:20" ht="14.25" x14ac:dyDescent="0.15">
      <c r="E113" s="38">
        <v>4</v>
      </c>
      <c r="F113" s="3"/>
      <c r="G113" s="3"/>
      <c r="H113" s="9"/>
      <c r="I113" s="6"/>
      <c r="J113" s="162" t="str">
        <f>IF(I113="","",DATEDIF(I113,リスト!$N$14,"Y")&amp;"歳")</f>
        <v/>
      </c>
      <c r="K113" s="48"/>
    </row>
    <row r="114" spans="1:20" ht="14.25" x14ac:dyDescent="0.15">
      <c r="D114" s="14"/>
      <c r="E114" s="38">
        <v>5</v>
      </c>
      <c r="F114" s="3"/>
      <c r="G114" s="3"/>
      <c r="H114" s="9"/>
      <c r="I114" s="6"/>
      <c r="J114" s="162" t="str">
        <f>IF(I114="","",DATEDIF(I114,リスト!$N$14,"Y")&amp;"歳")</f>
        <v/>
      </c>
      <c r="K114" s="48"/>
    </row>
    <row r="115" spans="1:20" ht="14.25" x14ac:dyDescent="0.15">
      <c r="D115" s="14"/>
      <c r="E115" s="38">
        <v>6</v>
      </c>
      <c r="F115" s="3"/>
      <c r="G115" s="3"/>
      <c r="H115" s="9"/>
      <c r="I115" s="6"/>
      <c r="J115" s="162" t="str">
        <f>IF(I115="","",DATEDIF(I115,リスト!$N$14,"Y")&amp;"歳")</f>
        <v/>
      </c>
      <c r="K115" s="48"/>
    </row>
    <row r="116" spans="1:20" ht="14.25" x14ac:dyDescent="0.15">
      <c r="D116" s="14"/>
      <c r="E116" s="38">
        <v>7</v>
      </c>
      <c r="F116" s="3"/>
      <c r="G116" s="3"/>
      <c r="H116" s="9"/>
      <c r="I116" s="6"/>
      <c r="J116" s="162" t="str">
        <f>IF(I116="","",DATEDIF(I116,リスト!$N$14,"Y")&amp;"歳")</f>
        <v/>
      </c>
      <c r="K116" s="48"/>
    </row>
    <row r="117" spans="1:20" ht="15" thickBot="1" x14ac:dyDescent="0.2">
      <c r="D117" s="14"/>
      <c r="E117" s="42">
        <v>8</v>
      </c>
      <c r="F117" s="168"/>
      <c r="G117" s="168"/>
      <c r="H117" s="10"/>
      <c r="I117" s="169"/>
      <c r="J117" s="170" t="str">
        <f>IF(I117="","",DATEDIF(I117,リスト!$N$14,"Y")&amp;"歳")</f>
        <v/>
      </c>
      <c r="K117" s="49"/>
    </row>
    <row r="118" spans="1:20" ht="14.25" x14ac:dyDescent="0.15">
      <c r="C118" s="174" t="s">
        <v>40</v>
      </c>
      <c r="E118" s="35" t="s">
        <v>10</v>
      </c>
      <c r="F118" s="163"/>
      <c r="G118" s="163"/>
      <c r="H118" s="164"/>
      <c r="I118" s="165"/>
      <c r="J118" s="166" t="str">
        <f>IF(I118="","",DATEDIF(I118,リスト!$N$14,"Y")&amp;"歳")</f>
        <v/>
      </c>
      <c r="K118" s="167"/>
    </row>
    <row r="119" spans="1:20" ht="15" thickBot="1" x14ac:dyDescent="0.2">
      <c r="C119" s="174"/>
      <c r="E119" s="42" t="s">
        <v>11</v>
      </c>
      <c r="F119" s="4"/>
      <c r="G119" s="4"/>
      <c r="H119" s="10"/>
      <c r="I119" s="7"/>
      <c r="J119" s="160" t="str">
        <f>IF(I119="","",DATEDIF(I119,リスト!$N$14,"Y")&amp;"歳")</f>
        <v/>
      </c>
      <c r="K119" s="49"/>
    </row>
    <row r="121" spans="1:20" ht="3.95" customHeight="1" x14ac:dyDescent="0.15"/>
    <row r="122" spans="1:20" x14ac:dyDescent="0.15">
      <c r="G122" s="52" t="s">
        <v>51</v>
      </c>
      <c r="H122" s="182" t="str">
        <f>$E65</f>
        <v>チーム名</v>
      </c>
      <c r="I122" s="182"/>
      <c r="J122" s="182"/>
      <c r="K122" s="182"/>
      <c r="L122" s="183"/>
    </row>
    <row r="123" spans="1:20" x14ac:dyDescent="0.15">
      <c r="D123" s="14"/>
      <c r="G123" s="53" t="s">
        <v>46</v>
      </c>
      <c r="H123" s="180">
        <f>$E66</f>
        <v>0</v>
      </c>
      <c r="I123" s="180"/>
      <c r="J123" s="180"/>
      <c r="K123" s="180"/>
      <c r="L123" s="181"/>
      <c r="M123" s="14"/>
      <c r="N123" s="14"/>
      <c r="O123" s="14"/>
      <c r="P123" s="14"/>
      <c r="Q123" s="14"/>
      <c r="S123" s="14"/>
      <c r="T123" s="14"/>
    </row>
    <row r="124" spans="1:20" ht="12" customHeight="1" x14ac:dyDescent="0.15">
      <c r="A124" s="124">
        <v>8</v>
      </c>
    </row>
    <row r="125" spans="1:20" ht="14.25" x14ac:dyDescent="0.15">
      <c r="A125" s="54" t="s">
        <v>89</v>
      </c>
      <c r="C125" s="8" t="s">
        <v>44</v>
      </c>
      <c r="E125" s="54" t="s">
        <v>0</v>
      </c>
      <c r="F125" s="179"/>
      <c r="G125" s="179"/>
      <c r="H125" s="179"/>
    </row>
    <row r="126" spans="1:20" ht="14.25" thickBot="1" x14ac:dyDescent="0.2">
      <c r="D126" s="14"/>
      <c r="I126" s="14"/>
    </row>
    <row r="127" spans="1:20" ht="14.25" thickBot="1" x14ac:dyDescent="0.2">
      <c r="C127" s="30"/>
      <c r="D127" s="31"/>
      <c r="E127" s="32"/>
      <c r="F127" s="33" t="s">
        <v>5</v>
      </c>
      <c r="G127" s="33" t="s">
        <v>2</v>
      </c>
      <c r="H127" s="33" t="s">
        <v>3</v>
      </c>
      <c r="I127" s="33" t="s">
        <v>1</v>
      </c>
      <c r="J127" s="33" t="s">
        <v>39</v>
      </c>
      <c r="K127" s="34" t="s">
        <v>48</v>
      </c>
    </row>
    <row r="128" spans="1:20" ht="14.25" x14ac:dyDescent="0.15">
      <c r="E128" s="35">
        <v>1</v>
      </c>
      <c r="F128" s="2"/>
      <c r="G128" s="2"/>
      <c r="H128" s="9"/>
      <c r="I128" s="5"/>
      <c r="J128" s="161" t="str">
        <f>IF(I128="","",DATEDIF(I128,リスト!$N$14,"Y")&amp;"歳")</f>
        <v/>
      </c>
      <c r="K128" s="47"/>
    </row>
    <row r="129" spans="1:11" ht="14.25" x14ac:dyDescent="0.15">
      <c r="E129" s="38">
        <v>2</v>
      </c>
      <c r="F129" s="3"/>
      <c r="G129" s="3"/>
      <c r="H129" s="9"/>
      <c r="I129" s="6"/>
      <c r="J129" s="162" t="str">
        <f>IF(I129="","",DATEDIF(I129,リスト!$N$14,"Y")&amp;"歳")</f>
        <v/>
      </c>
      <c r="K129" s="48"/>
    </row>
    <row r="130" spans="1:11" ht="14.25" x14ac:dyDescent="0.15">
      <c r="E130" s="38">
        <v>3</v>
      </c>
      <c r="F130" s="3"/>
      <c r="G130" s="3"/>
      <c r="H130" s="9"/>
      <c r="I130" s="6"/>
      <c r="J130" s="162" t="str">
        <f>IF(I130="","",DATEDIF(I130,リスト!$N$14,"Y")&amp;"歳")</f>
        <v/>
      </c>
      <c r="K130" s="48"/>
    </row>
    <row r="131" spans="1:11" ht="14.25" x14ac:dyDescent="0.15">
      <c r="E131" s="38">
        <v>4</v>
      </c>
      <c r="F131" s="3"/>
      <c r="G131" s="3"/>
      <c r="H131" s="9"/>
      <c r="I131" s="6"/>
      <c r="J131" s="162" t="str">
        <f>IF(I131="","",DATEDIF(I131,リスト!$N$14,"Y")&amp;"歳")</f>
        <v/>
      </c>
      <c r="K131" s="48"/>
    </row>
    <row r="132" spans="1:11" ht="14.25" x14ac:dyDescent="0.15">
      <c r="D132" s="14"/>
      <c r="E132" s="38">
        <v>5</v>
      </c>
      <c r="F132" s="3"/>
      <c r="G132" s="3"/>
      <c r="H132" s="9"/>
      <c r="I132" s="6"/>
      <c r="J132" s="162" t="str">
        <f>IF(I132="","",DATEDIF(I132,リスト!$N$14,"Y")&amp;"歳")</f>
        <v/>
      </c>
      <c r="K132" s="48"/>
    </row>
    <row r="133" spans="1:11" ht="14.25" x14ac:dyDescent="0.15">
      <c r="D133" s="14"/>
      <c r="E133" s="38">
        <v>6</v>
      </c>
      <c r="F133" s="3"/>
      <c r="G133" s="3"/>
      <c r="H133" s="9"/>
      <c r="I133" s="6"/>
      <c r="J133" s="162" t="str">
        <f>IF(I133="","",DATEDIF(I133,リスト!$N$14,"Y")&amp;"歳")</f>
        <v/>
      </c>
      <c r="K133" s="48"/>
    </row>
    <row r="134" spans="1:11" ht="14.25" x14ac:dyDescent="0.15">
      <c r="D134" s="14"/>
      <c r="E134" s="38">
        <v>7</v>
      </c>
      <c r="F134" s="3"/>
      <c r="G134" s="3"/>
      <c r="H134" s="9"/>
      <c r="I134" s="6"/>
      <c r="J134" s="162" t="str">
        <f>IF(I134="","",DATEDIF(I134,リスト!$N$14,"Y")&amp;"歳")</f>
        <v/>
      </c>
      <c r="K134" s="48"/>
    </row>
    <row r="135" spans="1:11" ht="15" thickBot="1" x14ac:dyDescent="0.2">
      <c r="D135" s="14"/>
      <c r="E135" s="42">
        <v>8</v>
      </c>
      <c r="F135" s="168"/>
      <c r="G135" s="168"/>
      <c r="H135" s="10"/>
      <c r="I135" s="169"/>
      <c r="J135" s="170" t="str">
        <f>IF(I135="","",DATEDIF(I135,リスト!$N$14,"Y")&amp;"歳")</f>
        <v/>
      </c>
      <c r="K135" s="49"/>
    </row>
    <row r="136" spans="1:11" ht="14.25" x14ac:dyDescent="0.15">
      <c r="C136" s="174" t="s">
        <v>40</v>
      </c>
      <c r="E136" s="35" t="s">
        <v>10</v>
      </c>
      <c r="F136" s="163"/>
      <c r="G136" s="163"/>
      <c r="H136" s="164"/>
      <c r="I136" s="165"/>
      <c r="J136" s="166" t="str">
        <f>IF(I136="","",DATEDIF(I136,リスト!$N$14,"Y")&amp;"歳")</f>
        <v/>
      </c>
      <c r="K136" s="167"/>
    </row>
    <row r="137" spans="1:11" ht="15" thickBot="1" x14ac:dyDescent="0.2">
      <c r="C137" s="174"/>
      <c r="E137" s="42" t="s">
        <v>11</v>
      </c>
      <c r="F137" s="4"/>
      <c r="G137" s="4"/>
      <c r="H137" s="10"/>
      <c r="I137" s="7"/>
      <c r="J137" s="160" t="str">
        <f>IF(I137="","",DATEDIF(I137,リスト!$N$14,"Y")&amp;"歳")</f>
        <v/>
      </c>
      <c r="K137" s="49"/>
    </row>
    <row r="138" spans="1:11" x14ac:dyDescent="0.15">
      <c r="A138" s="124">
        <v>9</v>
      </c>
    </row>
    <row r="139" spans="1:11" ht="14.25" x14ac:dyDescent="0.15">
      <c r="A139" s="54" t="s">
        <v>89</v>
      </c>
      <c r="C139" s="8" t="s">
        <v>44</v>
      </c>
      <c r="E139" s="54" t="s">
        <v>0</v>
      </c>
      <c r="F139" s="179"/>
      <c r="G139" s="179"/>
      <c r="H139" s="179"/>
    </row>
    <row r="140" spans="1:11" ht="14.25" thickBot="1" x14ac:dyDescent="0.2">
      <c r="D140" s="14"/>
      <c r="I140" s="14"/>
    </row>
    <row r="141" spans="1:11" ht="14.25" thickBot="1" x14ac:dyDescent="0.2">
      <c r="C141" s="30"/>
      <c r="D141" s="31"/>
      <c r="E141" s="32"/>
      <c r="F141" s="33" t="s">
        <v>5</v>
      </c>
      <c r="G141" s="33" t="s">
        <v>2</v>
      </c>
      <c r="H141" s="33" t="s">
        <v>3</v>
      </c>
      <c r="I141" s="33" t="s">
        <v>1</v>
      </c>
      <c r="J141" s="33" t="s">
        <v>39</v>
      </c>
      <c r="K141" s="34" t="s">
        <v>48</v>
      </c>
    </row>
    <row r="142" spans="1:11" ht="14.25" x14ac:dyDescent="0.15">
      <c r="E142" s="35">
        <v>1</v>
      </c>
      <c r="F142" s="2"/>
      <c r="G142" s="2"/>
      <c r="H142" s="9"/>
      <c r="I142" s="5"/>
      <c r="J142" s="161" t="str">
        <f>IF(I142="","",DATEDIF(I142,リスト!$N$14,"Y")&amp;"歳")</f>
        <v/>
      </c>
      <c r="K142" s="47"/>
    </row>
    <row r="143" spans="1:11" ht="14.25" x14ac:dyDescent="0.15">
      <c r="E143" s="38">
        <v>2</v>
      </c>
      <c r="F143" s="3"/>
      <c r="G143" s="3"/>
      <c r="H143" s="9"/>
      <c r="I143" s="6"/>
      <c r="J143" s="162" t="str">
        <f>IF(I143="","",DATEDIF(I143,リスト!$N$14,"Y")&amp;"歳")</f>
        <v/>
      </c>
      <c r="K143" s="48"/>
    </row>
    <row r="144" spans="1:11" ht="14.25" x14ac:dyDescent="0.15">
      <c r="E144" s="38">
        <v>3</v>
      </c>
      <c r="F144" s="3"/>
      <c r="G144" s="3"/>
      <c r="H144" s="9"/>
      <c r="I144" s="6"/>
      <c r="J144" s="162" t="str">
        <f>IF(I144="","",DATEDIF(I144,リスト!$N$14,"Y")&amp;"歳")</f>
        <v/>
      </c>
      <c r="K144" s="48"/>
    </row>
    <row r="145" spans="1:11" ht="14.25" x14ac:dyDescent="0.15">
      <c r="E145" s="38">
        <v>4</v>
      </c>
      <c r="F145" s="3"/>
      <c r="G145" s="3"/>
      <c r="H145" s="9"/>
      <c r="I145" s="6"/>
      <c r="J145" s="162" t="str">
        <f>IF(I145="","",DATEDIF(I145,リスト!$N$14,"Y")&amp;"歳")</f>
        <v/>
      </c>
      <c r="K145" s="48"/>
    </row>
    <row r="146" spans="1:11" ht="14.25" x14ac:dyDescent="0.15">
      <c r="D146" s="14"/>
      <c r="E146" s="38">
        <v>5</v>
      </c>
      <c r="F146" s="3"/>
      <c r="G146" s="3"/>
      <c r="H146" s="9"/>
      <c r="I146" s="6"/>
      <c r="J146" s="162" t="str">
        <f>IF(I146="","",DATEDIF(I146,リスト!$N$14,"Y")&amp;"歳")</f>
        <v/>
      </c>
      <c r="K146" s="48"/>
    </row>
    <row r="147" spans="1:11" ht="14.25" x14ac:dyDescent="0.15">
      <c r="D147" s="14"/>
      <c r="E147" s="38">
        <v>6</v>
      </c>
      <c r="F147" s="3"/>
      <c r="G147" s="3"/>
      <c r="H147" s="9"/>
      <c r="I147" s="6"/>
      <c r="J147" s="162" t="str">
        <f>IF(I147="","",DATEDIF(I147,リスト!$N$14,"Y")&amp;"歳")</f>
        <v/>
      </c>
      <c r="K147" s="48"/>
    </row>
    <row r="148" spans="1:11" ht="14.25" x14ac:dyDescent="0.15">
      <c r="D148" s="14"/>
      <c r="E148" s="38">
        <v>7</v>
      </c>
      <c r="F148" s="3"/>
      <c r="G148" s="3"/>
      <c r="H148" s="9"/>
      <c r="I148" s="6"/>
      <c r="J148" s="162" t="str">
        <f>IF(I148="","",DATEDIF(I148,リスト!$N$14,"Y")&amp;"歳")</f>
        <v/>
      </c>
      <c r="K148" s="48"/>
    </row>
    <row r="149" spans="1:11" ht="15" thickBot="1" x14ac:dyDescent="0.2">
      <c r="D149" s="14"/>
      <c r="E149" s="42">
        <v>8</v>
      </c>
      <c r="F149" s="168"/>
      <c r="G149" s="168"/>
      <c r="H149" s="10"/>
      <c r="I149" s="169"/>
      <c r="J149" s="170" t="str">
        <f>IF(I149="","",DATEDIF(I149,リスト!$N$14,"Y")&amp;"歳")</f>
        <v/>
      </c>
      <c r="K149" s="49"/>
    </row>
    <row r="150" spans="1:11" ht="14.25" x14ac:dyDescent="0.15">
      <c r="C150" s="174" t="s">
        <v>40</v>
      </c>
      <c r="E150" s="35" t="s">
        <v>10</v>
      </c>
      <c r="F150" s="163"/>
      <c r="G150" s="163"/>
      <c r="H150" s="164"/>
      <c r="I150" s="165"/>
      <c r="J150" s="166" t="str">
        <f>IF(I150="","",DATEDIF(I150,リスト!$N$14,"Y")&amp;"歳")</f>
        <v/>
      </c>
      <c r="K150" s="167"/>
    </row>
    <row r="151" spans="1:11" ht="15" thickBot="1" x14ac:dyDescent="0.2">
      <c r="C151" s="174"/>
      <c r="E151" s="42" t="s">
        <v>11</v>
      </c>
      <c r="F151" s="4"/>
      <c r="G151" s="4"/>
      <c r="H151" s="10"/>
      <c r="I151" s="7"/>
      <c r="J151" s="160" t="str">
        <f>IF(I151="","",DATEDIF(I151,リスト!$N$14,"Y")&amp;"歳")</f>
        <v/>
      </c>
      <c r="K151" s="49"/>
    </row>
    <row r="152" spans="1:11" x14ac:dyDescent="0.15">
      <c r="A152" s="124">
        <v>10</v>
      </c>
    </row>
    <row r="153" spans="1:11" ht="14.25" x14ac:dyDescent="0.15">
      <c r="A153" s="54" t="s">
        <v>89</v>
      </c>
      <c r="C153" s="8" t="s">
        <v>44</v>
      </c>
      <c r="E153" s="54" t="s">
        <v>0</v>
      </c>
      <c r="F153" s="179"/>
      <c r="G153" s="179"/>
      <c r="H153" s="179"/>
    </row>
    <row r="154" spans="1:11" ht="14.25" thickBot="1" x14ac:dyDescent="0.2">
      <c r="D154" s="14"/>
      <c r="I154" s="14"/>
    </row>
    <row r="155" spans="1:11" ht="14.25" thickBot="1" x14ac:dyDescent="0.2">
      <c r="C155" s="30"/>
      <c r="D155" s="31"/>
      <c r="E155" s="32"/>
      <c r="F155" s="33" t="s">
        <v>5</v>
      </c>
      <c r="G155" s="33" t="s">
        <v>2</v>
      </c>
      <c r="H155" s="33" t="s">
        <v>3</v>
      </c>
      <c r="I155" s="33" t="s">
        <v>1</v>
      </c>
      <c r="J155" s="33" t="s">
        <v>39</v>
      </c>
      <c r="K155" s="34" t="s">
        <v>48</v>
      </c>
    </row>
    <row r="156" spans="1:11" ht="14.25" x14ac:dyDescent="0.15">
      <c r="E156" s="35">
        <v>1</v>
      </c>
      <c r="F156" s="2"/>
      <c r="G156" s="2"/>
      <c r="H156" s="9"/>
      <c r="I156" s="5"/>
      <c r="J156" s="161" t="str">
        <f>IF(I156="","",DATEDIF(I156,リスト!$N$14,"Y")&amp;"歳")</f>
        <v/>
      </c>
      <c r="K156" s="47"/>
    </row>
    <row r="157" spans="1:11" ht="14.25" x14ac:dyDescent="0.15">
      <c r="E157" s="38">
        <v>2</v>
      </c>
      <c r="F157" s="3"/>
      <c r="G157" s="3"/>
      <c r="H157" s="9"/>
      <c r="I157" s="6"/>
      <c r="J157" s="162" t="str">
        <f>IF(I157="","",DATEDIF(I157,リスト!$N$14,"Y")&amp;"歳")</f>
        <v/>
      </c>
      <c r="K157" s="48"/>
    </row>
    <row r="158" spans="1:11" ht="14.25" x14ac:dyDescent="0.15">
      <c r="E158" s="38">
        <v>3</v>
      </c>
      <c r="F158" s="3"/>
      <c r="G158" s="3"/>
      <c r="H158" s="9"/>
      <c r="I158" s="6"/>
      <c r="J158" s="162" t="str">
        <f>IF(I158="","",DATEDIF(I158,リスト!$N$14,"Y")&amp;"歳")</f>
        <v/>
      </c>
      <c r="K158" s="48"/>
    </row>
    <row r="159" spans="1:11" ht="14.25" x14ac:dyDescent="0.15">
      <c r="E159" s="38">
        <v>4</v>
      </c>
      <c r="F159" s="3"/>
      <c r="G159" s="3"/>
      <c r="H159" s="9"/>
      <c r="I159" s="6"/>
      <c r="J159" s="162" t="str">
        <f>IF(I159="","",DATEDIF(I159,リスト!$N$14,"Y")&amp;"歳")</f>
        <v/>
      </c>
      <c r="K159" s="48"/>
    </row>
    <row r="160" spans="1:11" ht="14.25" x14ac:dyDescent="0.15">
      <c r="D160" s="14"/>
      <c r="E160" s="38">
        <v>5</v>
      </c>
      <c r="F160" s="3"/>
      <c r="G160" s="3"/>
      <c r="H160" s="9"/>
      <c r="I160" s="6"/>
      <c r="J160" s="162" t="str">
        <f>IF(I160="","",DATEDIF(I160,リスト!$N$14,"Y")&amp;"歳")</f>
        <v/>
      </c>
      <c r="K160" s="48"/>
    </row>
    <row r="161" spans="1:11" ht="14.25" x14ac:dyDescent="0.15">
      <c r="D161" s="14"/>
      <c r="E161" s="38">
        <v>6</v>
      </c>
      <c r="F161" s="3"/>
      <c r="G161" s="3"/>
      <c r="H161" s="9"/>
      <c r="I161" s="6"/>
      <c r="J161" s="162" t="str">
        <f>IF(I161="","",DATEDIF(I161,リスト!$N$14,"Y")&amp;"歳")</f>
        <v/>
      </c>
      <c r="K161" s="48"/>
    </row>
    <row r="162" spans="1:11" ht="14.25" x14ac:dyDescent="0.15">
      <c r="D162" s="14"/>
      <c r="E162" s="38">
        <v>7</v>
      </c>
      <c r="F162" s="3"/>
      <c r="G162" s="3"/>
      <c r="H162" s="9"/>
      <c r="I162" s="6"/>
      <c r="J162" s="162" t="str">
        <f>IF(I162="","",DATEDIF(I162,リスト!$N$14,"Y")&amp;"歳")</f>
        <v/>
      </c>
      <c r="K162" s="48"/>
    </row>
    <row r="163" spans="1:11" ht="15" thickBot="1" x14ac:dyDescent="0.2">
      <c r="D163" s="14"/>
      <c r="E163" s="42">
        <v>8</v>
      </c>
      <c r="F163" s="168"/>
      <c r="G163" s="168"/>
      <c r="H163" s="10"/>
      <c r="I163" s="169"/>
      <c r="J163" s="170" t="str">
        <f>IF(I163="","",DATEDIF(I163,リスト!$N$14,"Y")&amp;"歳")</f>
        <v/>
      </c>
      <c r="K163" s="49"/>
    </row>
    <row r="164" spans="1:11" ht="14.25" x14ac:dyDescent="0.15">
      <c r="C164" s="174" t="s">
        <v>40</v>
      </c>
      <c r="E164" s="35" t="s">
        <v>10</v>
      </c>
      <c r="F164" s="163"/>
      <c r="G164" s="163"/>
      <c r="H164" s="164"/>
      <c r="I164" s="165"/>
      <c r="J164" s="166" t="str">
        <f>IF(I164="","",DATEDIF(I164,リスト!$N$14,"Y")&amp;"歳")</f>
        <v/>
      </c>
      <c r="K164" s="167"/>
    </row>
    <row r="165" spans="1:11" ht="15" thickBot="1" x14ac:dyDescent="0.2">
      <c r="C165" s="174"/>
      <c r="E165" s="42" t="s">
        <v>11</v>
      </c>
      <c r="F165" s="4"/>
      <c r="G165" s="4"/>
      <c r="H165" s="10"/>
      <c r="I165" s="7"/>
      <c r="J165" s="160" t="str">
        <f>IF(I165="","",DATEDIF(I165,リスト!$N$14,"Y")&amp;"歳")</f>
        <v/>
      </c>
      <c r="K165" s="49"/>
    </row>
    <row r="166" spans="1:11" x14ac:dyDescent="0.15">
      <c r="A166" s="124">
        <v>11</v>
      </c>
    </row>
    <row r="167" spans="1:11" ht="14.25" x14ac:dyDescent="0.15">
      <c r="A167" s="54" t="s">
        <v>89</v>
      </c>
      <c r="C167" s="8" t="s">
        <v>44</v>
      </c>
      <c r="E167" s="54" t="s">
        <v>0</v>
      </c>
      <c r="F167" s="179"/>
      <c r="G167" s="179"/>
      <c r="H167" s="179"/>
    </row>
    <row r="168" spans="1:11" ht="14.25" thickBot="1" x14ac:dyDescent="0.2">
      <c r="D168" s="14"/>
      <c r="I168" s="14"/>
    </row>
    <row r="169" spans="1:11" ht="14.25" thickBot="1" x14ac:dyDescent="0.2">
      <c r="C169" s="30"/>
      <c r="D169" s="31"/>
      <c r="E169" s="32"/>
      <c r="F169" s="33" t="s">
        <v>5</v>
      </c>
      <c r="G169" s="33" t="s">
        <v>2</v>
      </c>
      <c r="H169" s="33" t="s">
        <v>3</v>
      </c>
      <c r="I169" s="33" t="s">
        <v>1</v>
      </c>
      <c r="J169" s="33" t="s">
        <v>39</v>
      </c>
      <c r="K169" s="34" t="s">
        <v>48</v>
      </c>
    </row>
    <row r="170" spans="1:11" ht="14.25" x14ac:dyDescent="0.15">
      <c r="E170" s="35">
        <v>1</v>
      </c>
      <c r="F170" s="2"/>
      <c r="G170" s="2"/>
      <c r="H170" s="9"/>
      <c r="I170" s="5"/>
      <c r="J170" s="161" t="str">
        <f>IF(I170="","",DATEDIF(I170,リスト!$N$14,"Y")&amp;"歳")</f>
        <v/>
      </c>
      <c r="K170" s="47"/>
    </row>
    <row r="171" spans="1:11" ht="14.25" x14ac:dyDescent="0.15">
      <c r="E171" s="38">
        <v>2</v>
      </c>
      <c r="F171" s="3"/>
      <c r="G171" s="3"/>
      <c r="H171" s="9"/>
      <c r="I171" s="6"/>
      <c r="J171" s="162" t="str">
        <f>IF(I171="","",DATEDIF(I171,リスト!$N$14,"Y")&amp;"歳")</f>
        <v/>
      </c>
      <c r="K171" s="48"/>
    </row>
    <row r="172" spans="1:11" ht="14.25" x14ac:dyDescent="0.15">
      <c r="E172" s="38">
        <v>3</v>
      </c>
      <c r="F172" s="3"/>
      <c r="G172" s="3"/>
      <c r="H172" s="9"/>
      <c r="I172" s="6"/>
      <c r="J172" s="162" t="str">
        <f>IF(I172="","",DATEDIF(I172,リスト!$N$14,"Y")&amp;"歳")</f>
        <v/>
      </c>
      <c r="K172" s="48"/>
    </row>
    <row r="173" spans="1:11" ht="14.25" x14ac:dyDescent="0.15">
      <c r="E173" s="38">
        <v>4</v>
      </c>
      <c r="F173" s="3"/>
      <c r="G173" s="3"/>
      <c r="H173" s="9"/>
      <c r="I173" s="6"/>
      <c r="J173" s="162" t="str">
        <f>IF(I173="","",DATEDIF(I173,リスト!$N$14,"Y")&amp;"歳")</f>
        <v/>
      </c>
      <c r="K173" s="48"/>
    </row>
    <row r="174" spans="1:11" ht="14.25" x14ac:dyDescent="0.15">
      <c r="D174" s="14"/>
      <c r="E174" s="38">
        <v>5</v>
      </c>
      <c r="F174" s="3"/>
      <c r="G174" s="3"/>
      <c r="H174" s="9"/>
      <c r="I174" s="6"/>
      <c r="J174" s="162" t="str">
        <f>IF(I174="","",DATEDIF(I174,リスト!$N$14,"Y")&amp;"歳")</f>
        <v/>
      </c>
      <c r="K174" s="48"/>
    </row>
    <row r="175" spans="1:11" ht="14.25" x14ac:dyDescent="0.15">
      <c r="D175" s="14"/>
      <c r="E175" s="38">
        <v>6</v>
      </c>
      <c r="F175" s="3"/>
      <c r="G175" s="3"/>
      <c r="H175" s="9"/>
      <c r="I175" s="6"/>
      <c r="J175" s="162" t="str">
        <f>IF(I175="","",DATEDIF(I175,リスト!$N$14,"Y")&amp;"歳")</f>
        <v/>
      </c>
      <c r="K175" s="48"/>
    </row>
    <row r="176" spans="1:11" ht="14.25" x14ac:dyDescent="0.15">
      <c r="D176" s="14"/>
      <c r="E176" s="38">
        <v>7</v>
      </c>
      <c r="F176" s="3"/>
      <c r="G176" s="3"/>
      <c r="H176" s="9"/>
      <c r="I176" s="6"/>
      <c r="J176" s="162" t="str">
        <f>IF(I176="","",DATEDIF(I176,リスト!$N$14,"Y")&amp;"歳")</f>
        <v/>
      </c>
      <c r="K176" s="48"/>
    </row>
    <row r="177" spans="1:20" ht="15" thickBot="1" x14ac:dyDescent="0.2">
      <c r="D177" s="14"/>
      <c r="E177" s="42">
        <v>8</v>
      </c>
      <c r="F177" s="168"/>
      <c r="G177" s="168"/>
      <c r="H177" s="10"/>
      <c r="I177" s="169"/>
      <c r="J177" s="170" t="str">
        <f>IF(I177="","",DATEDIF(I177,リスト!$N$14,"Y")&amp;"歳")</f>
        <v/>
      </c>
      <c r="K177" s="49"/>
    </row>
    <row r="178" spans="1:20" ht="14.25" x14ac:dyDescent="0.15">
      <c r="C178" s="174" t="s">
        <v>40</v>
      </c>
      <c r="E178" s="35" t="s">
        <v>10</v>
      </c>
      <c r="F178" s="163"/>
      <c r="G178" s="163"/>
      <c r="H178" s="164"/>
      <c r="I178" s="165"/>
      <c r="J178" s="166" t="str">
        <f>IF(I178="","",DATEDIF(I178,リスト!$N$14,"Y")&amp;"歳")</f>
        <v/>
      </c>
      <c r="K178" s="167"/>
    </row>
    <row r="179" spans="1:20" ht="15" thickBot="1" x14ac:dyDescent="0.2">
      <c r="C179" s="174"/>
      <c r="E179" s="42" t="s">
        <v>11</v>
      </c>
      <c r="F179" s="4"/>
      <c r="G179" s="4"/>
      <c r="H179" s="10"/>
      <c r="I179" s="7"/>
      <c r="J179" s="160" t="str">
        <f>IF(I179="","",DATEDIF(I179,リスト!$N$14,"Y")&amp;"歳")</f>
        <v/>
      </c>
      <c r="K179" s="49"/>
    </row>
    <row r="181" spans="1:20" ht="3.95" customHeight="1" x14ac:dyDescent="0.15"/>
    <row r="182" spans="1:20" x14ac:dyDescent="0.15">
      <c r="G182" s="52" t="s">
        <v>51</v>
      </c>
      <c r="H182" s="182" t="str">
        <f>$E125</f>
        <v>チーム名</v>
      </c>
      <c r="I182" s="182"/>
      <c r="J182" s="182"/>
      <c r="K182" s="182"/>
      <c r="L182" s="183"/>
    </row>
    <row r="183" spans="1:20" x14ac:dyDescent="0.15">
      <c r="D183" s="14"/>
      <c r="G183" s="53" t="s">
        <v>46</v>
      </c>
      <c r="H183" s="180">
        <f>$E126</f>
        <v>0</v>
      </c>
      <c r="I183" s="180"/>
      <c r="J183" s="180"/>
      <c r="K183" s="180"/>
      <c r="L183" s="181"/>
      <c r="M183" s="14"/>
      <c r="N183" s="14"/>
      <c r="O183" s="14"/>
      <c r="P183" s="14"/>
      <c r="Q183" s="14"/>
      <c r="S183" s="14"/>
      <c r="T183" s="14"/>
    </row>
    <row r="184" spans="1:20" ht="12" customHeight="1" x14ac:dyDescent="0.15">
      <c r="A184" s="124">
        <v>12</v>
      </c>
    </row>
    <row r="185" spans="1:20" ht="14.25" x14ac:dyDescent="0.15">
      <c r="A185" s="54" t="s">
        <v>89</v>
      </c>
      <c r="C185" s="8" t="s">
        <v>44</v>
      </c>
      <c r="E185" s="54" t="s">
        <v>0</v>
      </c>
      <c r="F185" s="179"/>
      <c r="G185" s="179"/>
      <c r="H185" s="179"/>
    </row>
    <row r="186" spans="1:20" ht="14.25" thickBot="1" x14ac:dyDescent="0.2">
      <c r="D186" s="14"/>
      <c r="I186" s="14"/>
    </row>
    <row r="187" spans="1:20" ht="14.25" thickBot="1" x14ac:dyDescent="0.2">
      <c r="C187" s="30"/>
      <c r="D187" s="31"/>
      <c r="E187" s="32"/>
      <c r="F187" s="33" t="s">
        <v>5</v>
      </c>
      <c r="G187" s="33" t="s">
        <v>2</v>
      </c>
      <c r="H187" s="33" t="s">
        <v>3</v>
      </c>
      <c r="I187" s="33" t="s">
        <v>1</v>
      </c>
      <c r="J187" s="33" t="s">
        <v>39</v>
      </c>
      <c r="K187" s="34" t="s">
        <v>48</v>
      </c>
    </row>
    <row r="188" spans="1:20" ht="14.25" x14ac:dyDescent="0.15">
      <c r="E188" s="35">
        <v>1</v>
      </c>
      <c r="F188" s="2"/>
      <c r="G188" s="2"/>
      <c r="H188" s="9"/>
      <c r="I188" s="5"/>
      <c r="J188" s="161" t="str">
        <f>IF(I188="","",DATEDIF(I188,リスト!$N$14,"Y")&amp;"歳")</f>
        <v/>
      </c>
      <c r="K188" s="47"/>
    </row>
    <row r="189" spans="1:20" ht="14.25" x14ac:dyDescent="0.15">
      <c r="E189" s="38">
        <v>2</v>
      </c>
      <c r="F189" s="3"/>
      <c r="G189" s="3"/>
      <c r="H189" s="9"/>
      <c r="I189" s="6"/>
      <c r="J189" s="162" t="str">
        <f>IF(I189="","",DATEDIF(I189,リスト!$N$14,"Y")&amp;"歳")</f>
        <v/>
      </c>
      <c r="K189" s="48"/>
    </row>
    <row r="190" spans="1:20" ht="14.25" x14ac:dyDescent="0.15">
      <c r="E190" s="38">
        <v>3</v>
      </c>
      <c r="F190" s="3"/>
      <c r="G190" s="3"/>
      <c r="H190" s="9"/>
      <c r="I190" s="6"/>
      <c r="J190" s="162" t="str">
        <f>IF(I190="","",DATEDIF(I190,リスト!$N$14,"Y")&amp;"歳")</f>
        <v/>
      </c>
      <c r="K190" s="48"/>
    </row>
    <row r="191" spans="1:20" ht="14.25" x14ac:dyDescent="0.15">
      <c r="E191" s="38">
        <v>4</v>
      </c>
      <c r="F191" s="3"/>
      <c r="G191" s="3"/>
      <c r="H191" s="9"/>
      <c r="I191" s="6"/>
      <c r="J191" s="162" t="str">
        <f>IF(I191="","",DATEDIF(I191,リスト!$N$14,"Y")&amp;"歳")</f>
        <v/>
      </c>
      <c r="K191" s="48"/>
    </row>
    <row r="192" spans="1:20" ht="14.25" x14ac:dyDescent="0.15">
      <c r="D192" s="14"/>
      <c r="E192" s="38">
        <v>5</v>
      </c>
      <c r="F192" s="3"/>
      <c r="G192" s="3"/>
      <c r="H192" s="9"/>
      <c r="I192" s="6"/>
      <c r="J192" s="162" t="str">
        <f>IF(I192="","",DATEDIF(I192,リスト!$N$14,"Y")&amp;"歳")</f>
        <v/>
      </c>
      <c r="K192" s="48"/>
    </row>
    <row r="193" spans="1:11" ht="14.25" x14ac:dyDescent="0.15">
      <c r="D193" s="14"/>
      <c r="E193" s="38">
        <v>6</v>
      </c>
      <c r="F193" s="3"/>
      <c r="G193" s="3"/>
      <c r="H193" s="9"/>
      <c r="I193" s="6"/>
      <c r="J193" s="162" t="str">
        <f>IF(I193="","",DATEDIF(I193,リスト!$N$14,"Y")&amp;"歳")</f>
        <v/>
      </c>
      <c r="K193" s="48"/>
    </row>
    <row r="194" spans="1:11" ht="14.25" x14ac:dyDescent="0.15">
      <c r="D194" s="14"/>
      <c r="E194" s="38">
        <v>7</v>
      </c>
      <c r="F194" s="3"/>
      <c r="G194" s="3"/>
      <c r="H194" s="9"/>
      <c r="I194" s="6"/>
      <c r="J194" s="162" t="str">
        <f>IF(I194="","",DATEDIF(I194,リスト!$N$14,"Y")&amp;"歳")</f>
        <v/>
      </c>
      <c r="K194" s="48"/>
    </row>
    <row r="195" spans="1:11" ht="15" thickBot="1" x14ac:dyDescent="0.2">
      <c r="D195" s="14"/>
      <c r="E195" s="42">
        <v>8</v>
      </c>
      <c r="F195" s="168"/>
      <c r="G195" s="168"/>
      <c r="H195" s="10"/>
      <c r="I195" s="169"/>
      <c r="J195" s="170" t="str">
        <f>IF(I195="","",DATEDIF(I195,リスト!$N$14,"Y")&amp;"歳")</f>
        <v/>
      </c>
      <c r="K195" s="49"/>
    </row>
    <row r="196" spans="1:11" ht="14.25" x14ac:dyDescent="0.15">
      <c r="C196" s="174" t="s">
        <v>40</v>
      </c>
      <c r="E196" s="35" t="s">
        <v>10</v>
      </c>
      <c r="F196" s="163"/>
      <c r="G196" s="163"/>
      <c r="H196" s="164"/>
      <c r="I196" s="165"/>
      <c r="J196" s="166" t="str">
        <f>IF(I196="","",DATEDIF(I196,リスト!$N$14,"Y")&amp;"歳")</f>
        <v/>
      </c>
      <c r="K196" s="167"/>
    </row>
    <row r="197" spans="1:11" ht="15" thickBot="1" x14ac:dyDescent="0.2">
      <c r="C197" s="174"/>
      <c r="E197" s="42" t="s">
        <v>11</v>
      </c>
      <c r="F197" s="4"/>
      <c r="G197" s="4"/>
      <c r="H197" s="10"/>
      <c r="I197" s="7"/>
      <c r="J197" s="160" t="str">
        <f>IF(I197="","",DATEDIF(I197,リスト!$N$14,"Y")&amp;"歳")</f>
        <v/>
      </c>
      <c r="K197" s="49"/>
    </row>
    <row r="198" spans="1:11" x14ac:dyDescent="0.15">
      <c r="A198" s="124">
        <v>13</v>
      </c>
    </row>
    <row r="199" spans="1:11" ht="14.25" x14ac:dyDescent="0.15">
      <c r="A199" s="54" t="s">
        <v>89</v>
      </c>
      <c r="C199" s="8" t="s">
        <v>44</v>
      </c>
      <c r="E199" s="54" t="s">
        <v>0</v>
      </c>
      <c r="F199" s="179"/>
      <c r="G199" s="179"/>
      <c r="H199" s="179"/>
    </row>
    <row r="200" spans="1:11" ht="14.25" thickBot="1" x14ac:dyDescent="0.2">
      <c r="D200" s="14"/>
      <c r="I200" s="14"/>
    </row>
    <row r="201" spans="1:11" ht="14.25" thickBot="1" x14ac:dyDescent="0.2">
      <c r="C201" s="30"/>
      <c r="D201" s="31"/>
      <c r="E201" s="32"/>
      <c r="F201" s="33" t="s">
        <v>5</v>
      </c>
      <c r="G201" s="33" t="s">
        <v>2</v>
      </c>
      <c r="H201" s="33" t="s">
        <v>3</v>
      </c>
      <c r="I201" s="33" t="s">
        <v>1</v>
      </c>
      <c r="J201" s="33" t="s">
        <v>39</v>
      </c>
      <c r="K201" s="34" t="s">
        <v>48</v>
      </c>
    </row>
    <row r="202" spans="1:11" ht="14.25" x14ac:dyDescent="0.15">
      <c r="E202" s="35">
        <v>1</v>
      </c>
      <c r="F202" s="2"/>
      <c r="G202" s="2"/>
      <c r="H202" s="9"/>
      <c r="I202" s="5"/>
      <c r="J202" s="161" t="str">
        <f>IF(I202="","",DATEDIF(I202,リスト!$N$14,"Y")&amp;"歳")</f>
        <v/>
      </c>
      <c r="K202" s="47"/>
    </row>
    <row r="203" spans="1:11" ht="14.25" x14ac:dyDescent="0.15">
      <c r="E203" s="38">
        <v>2</v>
      </c>
      <c r="F203" s="3"/>
      <c r="G203" s="3"/>
      <c r="H203" s="9"/>
      <c r="I203" s="6"/>
      <c r="J203" s="162" t="str">
        <f>IF(I203="","",DATEDIF(I203,リスト!$N$14,"Y")&amp;"歳")</f>
        <v/>
      </c>
      <c r="K203" s="48"/>
    </row>
    <row r="204" spans="1:11" ht="14.25" x14ac:dyDescent="0.15">
      <c r="E204" s="38">
        <v>3</v>
      </c>
      <c r="F204" s="3"/>
      <c r="G204" s="3"/>
      <c r="H204" s="9"/>
      <c r="I204" s="6"/>
      <c r="J204" s="162" t="str">
        <f>IF(I204="","",DATEDIF(I204,リスト!$N$14,"Y")&amp;"歳")</f>
        <v/>
      </c>
      <c r="K204" s="48"/>
    </row>
    <row r="205" spans="1:11" ht="14.25" x14ac:dyDescent="0.15">
      <c r="E205" s="38">
        <v>4</v>
      </c>
      <c r="F205" s="3"/>
      <c r="G205" s="3"/>
      <c r="H205" s="9"/>
      <c r="I205" s="6"/>
      <c r="J205" s="162" t="str">
        <f>IF(I205="","",DATEDIF(I205,リスト!$N$14,"Y")&amp;"歳")</f>
        <v/>
      </c>
      <c r="K205" s="48"/>
    </row>
    <row r="206" spans="1:11" ht="14.25" x14ac:dyDescent="0.15">
      <c r="D206" s="14"/>
      <c r="E206" s="38">
        <v>5</v>
      </c>
      <c r="F206" s="3"/>
      <c r="G206" s="3"/>
      <c r="H206" s="9"/>
      <c r="I206" s="6"/>
      <c r="J206" s="162" t="str">
        <f>IF(I206="","",DATEDIF(I206,リスト!$N$14,"Y")&amp;"歳")</f>
        <v/>
      </c>
      <c r="K206" s="48"/>
    </row>
    <row r="207" spans="1:11" ht="14.25" x14ac:dyDescent="0.15">
      <c r="D207" s="14"/>
      <c r="E207" s="38">
        <v>6</v>
      </c>
      <c r="F207" s="3"/>
      <c r="G207" s="3"/>
      <c r="H207" s="9"/>
      <c r="I207" s="6"/>
      <c r="J207" s="162" t="str">
        <f>IF(I207="","",DATEDIF(I207,リスト!$N$14,"Y")&amp;"歳")</f>
        <v/>
      </c>
      <c r="K207" s="48"/>
    </row>
    <row r="208" spans="1:11" ht="14.25" x14ac:dyDescent="0.15">
      <c r="D208" s="14"/>
      <c r="E208" s="38">
        <v>7</v>
      </c>
      <c r="F208" s="3"/>
      <c r="G208" s="3"/>
      <c r="H208" s="9"/>
      <c r="I208" s="6"/>
      <c r="J208" s="162" t="str">
        <f>IF(I208="","",DATEDIF(I208,リスト!$N$14,"Y")&amp;"歳")</f>
        <v/>
      </c>
      <c r="K208" s="48"/>
    </row>
    <row r="209" spans="1:11" ht="15" thickBot="1" x14ac:dyDescent="0.2">
      <c r="D209" s="14"/>
      <c r="E209" s="42">
        <v>8</v>
      </c>
      <c r="F209" s="168"/>
      <c r="G209" s="168"/>
      <c r="H209" s="10"/>
      <c r="I209" s="169"/>
      <c r="J209" s="170" t="str">
        <f>IF(I209="","",DATEDIF(I209,リスト!$N$14,"Y")&amp;"歳")</f>
        <v/>
      </c>
      <c r="K209" s="49"/>
    </row>
    <row r="210" spans="1:11" ht="14.25" x14ac:dyDescent="0.15">
      <c r="C210" s="174" t="s">
        <v>40</v>
      </c>
      <c r="E210" s="35" t="s">
        <v>10</v>
      </c>
      <c r="F210" s="163"/>
      <c r="G210" s="163"/>
      <c r="H210" s="164"/>
      <c r="I210" s="165"/>
      <c r="J210" s="166" t="str">
        <f>IF(I210="","",DATEDIF(I210,リスト!$N$14,"Y")&amp;"歳")</f>
        <v/>
      </c>
      <c r="K210" s="167"/>
    </row>
    <row r="211" spans="1:11" ht="15" thickBot="1" x14ac:dyDescent="0.2">
      <c r="C211" s="174"/>
      <c r="E211" s="42" t="s">
        <v>11</v>
      </c>
      <c r="F211" s="4"/>
      <c r="G211" s="4"/>
      <c r="H211" s="10"/>
      <c r="I211" s="7"/>
      <c r="J211" s="160" t="str">
        <f>IF(I211="","",DATEDIF(I211,リスト!$N$14,"Y")&amp;"歳")</f>
        <v/>
      </c>
      <c r="K211" s="49"/>
    </row>
    <row r="212" spans="1:11" x14ac:dyDescent="0.15">
      <c r="A212" s="124">
        <v>14</v>
      </c>
    </row>
    <row r="213" spans="1:11" ht="14.25" x14ac:dyDescent="0.15">
      <c r="A213" s="54" t="s">
        <v>89</v>
      </c>
      <c r="C213" s="8" t="s">
        <v>44</v>
      </c>
      <c r="E213" s="54" t="s">
        <v>0</v>
      </c>
      <c r="F213" s="179"/>
      <c r="G213" s="179"/>
      <c r="H213" s="179"/>
    </row>
    <row r="214" spans="1:11" ht="14.25" thickBot="1" x14ac:dyDescent="0.2">
      <c r="D214" s="14"/>
      <c r="I214" s="14"/>
    </row>
    <row r="215" spans="1:11" ht="14.25" thickBot="1" x14ac:dyDescent="0.2">
      <c r="C215" s="30"/>
      <c r="D215" s="31"/>
      <c r="E215" s="32"/>
      <c r="F215" s="33" t="s">
        <v>5</v>
      </c>
      <c r="G215" s="33" t="s">
        <v>2</v>
      </c>
      <c r="H215" s="33" t="s">
        <v>3</v>
      </c>
      <c r="I215" s="33" t="s">
        <v>1</v>
      </c>
      <c r="J215" s="33" t="s">
        <v>39</v>
      </c>
      <c r="K215" s="34" t="s">
        <v>48</v>
      </c>
    </row>
    <row r="216" spans="1:11" ht="14.25" x14ac:dyDescent="0.15">
      <c r="E216" s="35">
        <v>1</v>
      </c>
      <c r="F216" s="2"/>
      <c r="G216" s="2"/>
      <c r="H216" s="9"/>
      <c r="I216" s="5"/>
      <c r="J216" s="161" t="str">
        <f>IF(I216="","",DATEDIF(I216,リスト!$N$14,"Y")&amp;"歳")</f>
        <v/>
      </c>
      <c r="K216" s="47"/>
    </row>
    <row r="217" spans="1:11" ht="14.25" x14ac:dyDescent="0.15">
      <c r="E217" s="38">
        <v>2</v>
      </c>
      <c r="F217" s="3"/>
      <c r="G217" s="3"/>
      <c r="H217" s="9"/>
      <c r="I217" s="6"/>
      <c r="J217" s="162" t="str">
        <f>IF(I217="","",DATEDIF(I217,リスト!$N$14,"Y")&amp;"歳")</f>
        <v/>
      </c>
      <c r="K217" s="48"/>
    </row>
    <row r="218" spans="1:11" ht="14.25" x14ac:dyDescent="0.15">
      <c r="E218" s="38">
        <v>3</v>
      </c>
      <c r="F218" s="3"/>
      <c r="G218" s="3"/>
      <c r="H218" s="9"/>
      <c r="I218" s="6"/>
      <c r="J218" s="162" t="str">
        <f>IF(I218="","",DATEDIF(I218,リスト!$N$14,"Y")&amp;"歳")</f>
        <v/>
      </c>
      <c r="K218" s="48"/>
    </row>
    <row r="219" spans="1:11" ht="14.25" x14ac:dyDescent="0.15">
      <c r="E219" s="38">
        <v>4</v>
      </c>
      <c r="F219" s="3"/>
      <c r="G219" s="3"/>
      <c r="H219" s="9"/>
      <c r="I219" s="6"/>
      <c r="J219" s="162" t="str">
        <f>IF(I219="","",DATEDIF(I219,リスト!$N$14,"Y")&amp;"歳")</f>
        <v/>
      </c>
      <c r="K219" s="48"/>
    </row>
    <row r="220" spans="1:11" ht="14.25" x14ac:dyDescent="0.15">
      <c r="D220" s="14"/>
      <c r="E220" s="38">
        <v>5</v>
      </c>
      <c r="F220" s="3"/>
      <c r="G220" s="3"/>
      <c r="H220" s="9"/>
      <c r="I220" s="6"/>
      <c r="J220" s="162" t="str">
        <f>IF(I220="","",DATEDIF(I220,リスト!$N$14,"Y")&amp;"歳")</f>
        <v/>
      </c>
      <c r="K220" s="48"/>
    </row>
    <row r="221" spans="1:11" ht="14.25" x14ac:dyDescent="0.15">
      <c r="D221" s="14"/>
      <c r="E221" s="38">
        <v>6</v>
      </c>
      <c r="F221" s="3"/>
      <c r="G221" s="3"/>
      <c r="H221" s="9"/>
      <c r="I221" s="6"/>
      <c r="J221" s="162" t="str">
        <f>IF(I221="","",DATEDIF(I221,リスト!$N$14,"Y")&amp;"歳")</f>
        <v/>
      </c>
      <c r="K221" s="48"/>
    </row>
    <row r="222" spans="1:11" ht="14.25" x14ac:dyDescent="0.15">
      <c r="D222" s="14"/>
      <c r="E222" s="38">
        <v>7</v>
      </c>
      <c r="F222" s="3"/>
      <c r="G222" s="3"/>
      <c r="H222" s="9"/>
      <c r="I222" s="6"/>
      <c r="J222" s="162" t="str">
        <f>IF(I222="","",DATEDIF(I222,リスト!$N$14,"Y")&amp;"歳")</f>
        <v/>
      </c>
      <c r="K222" s="48"/>
    </row>
    <row r="223" spans="1:11" ht="15" thickBot="1" x14ac:dyDescent="0.2">
      <c r="D223" s="14"/>
      <c r="E223" s="42">
        <v>8</v>
      </c>
      <c r="F223" s="168"/>
      <c r="G223" s="168"/>
      <c r="H223" s="10"/>
      <c r="I223" s="169"/>
      <c r="J223" s="170" t="str">
        <f>IF(I223="","",DATEDIF(I223,リスト!$N$14,"Y")&amp;"歳")</f>
        <v/>
      </c>
      <c r="K223" s="49"/>
    </row>
    <row r="224" spans="1:11" ht="14.25" x14ac:dyDescent="0.15">
      <c r="C224" s="174" t="s">
        <v>40</v>
      </c>
      <c r="E224" s="35" t="s">
        <v>10</v>
      </c>
      <c r="F224" s="163"/>
      <c r="G224" s="163"/>
      <c r="H224" s="164"/>
      <c r="I224" s="165"/>
      <c r="J224" s="166" t="str">
        <f>IF(I224="","",DATEDIF(I224,リスト!$N$14,"Y")&amp;"歳")</f>
        <v/>
      </c>
      <c r="K224" s="167"/>
    </row>
    <row r="225" spans="1:11" ht="15" thickBot="1" x14ac:dyDescent="0.2">
      <c r="C225" s="174"/>
      <c r="E225" s="42" t="s">
        <v>11</v>
      </c>
      <c r="F225" s="4"/>
      <c r="G225" s="4"/>
      <c r="H225" s="10"/>
      <c r="I225" s="7"/>
      <c r="J225" s="160" t="str">
        <f>IF(I225="","",DATEDIF(I225,リスト!$N$14,"Y")&amp;"歳")</f>
        <v/>
      </c>
      <c r="K225" s="49"/>
    </row>
    <row r="226" spans="1:11" x14ac:dyDescent="0.15">
      <c r="A226" s="124">
        <v>15</v>
      </c>
    </row>
    <row r="227" spans="1:11" ht="14.25" x14ac:dyDescent="0.15">
      <c r="A227" s="54" t="s">
        <v>89</v>
      </c>
      <c r="C227" s="8" t="s">
        <v>44</v>
      </c>
      <c r="E227" s="54" t="s">
        <v>0</v>
      </c>
      <c r="F227" s="179"/>
      <c r="G227" s="179"/>
      <c r="H227" s="179"/>
    </row>
    <row r="228" spans="1:11" ht="14.25" thickBot="1" x14ac:dyDescent="0.2">
      <c r="D228" s="14"/>
      <c r="I228" s="14"/>
    </row>
    <row r="229" spans="1:11" ht="14.25" thickBot="1" x14ac:dyDescent="0.2">
      <c r="C229" s="30"/>
      <c r="D229" s="31"/>
      <c r="E229" s="32"/>
      <c r="F229" s="33" t="s">
        <v>5</v>
      </c>
      <c r="G229" s="33" t="s">
        <v>2</v>
      </c>
      <c r="H229" s="33" t="s">
        <v>3</v>
      </c>
      <c r="I229" s="33" t="s">
        <v>1</v>
      </c>
      <c r="J229" s="33" t="s">
        <v>39</v>
      </c>
      <c r="K229" s="34" t="s">
        <v>48</v>
      </c>
    </row>
    <row r="230" spans="1:11" ht="14.25" x14ac:dyDescent="0.15">
      <c r="E230" s="35">
        <v>1</v>
      </c>
      <c r="F230" s="2"/>
      <c r="G230" s="2"/>
      <c r="H230" s="9"/>
      <c r="I230" s="5"/>
      <c r="J230" s="161" t="str">
        <f>IF(I230="","",DATEDIF(I230,リスト!$N$14,"Y")&amp;"歳")</f>
        <v/>
      </c>
      <c r="K230" s="47"/>
    </row>
    <row r="231" spans="1:11" ht="14.25" x14ac:dyDescent="0.15">
      <c r="E231" s="38">
        <v>2</v>
      </c>
      <c r="F231" s="3"/>
      <c r="G231" s="3"/>
      <c r="H231" s="9"/>
      <c r="I231" s="6"/>
      <c r="J231" s="162" t="str">
        <f>IF(I231="","",DATEDIF(I231,リスト!$N$14,"Y")&amp;"歳")</f>
        <v/>
      </c>
      <c r="K231" s="48"/>
    </row>
    <row r="232" spans="1:11" ht="14.25" x14ac:dyDescent="0.15">
      <c r="E232" s="38">
        <v>3</v>
      </c>
      <c r="F232" s="3"/>
      <c r="G232" s="3"/>
      <c r="H232" s="9"/>
      <c r="I232" s="6"/>
      <c r="J232" s="162" t="str">
        <f>IF(I232="","",DATEDIF(I232,リスト!$N$14,"Y")&amp;"歳")</f>
        <v/>
      </c>
      <c r="K232" s="48"/>
    </row>
    <row r="233" spans="1:11" ht="14.25" x14ac:dyDescent="0.15">
      <c r="E233" s="38">
        <v>4</v>
      </c>
      <c r="F233" s="3"/>
      <c r="G233" s="3"/>
      <c r="H233" s="9"/>
      <c r="I233" s="6"/>
      <c r="J233" s="162" t="str">
        <f>IF(I233="","",DATEDIF(I233,リスト!$N$14,"Y")&amp;"歳")</f>
        <v/>
      </c>
      <c r="K233" s="48"/>
    </row>
    <row r="234" spans="1:11" ht="14.25" x14ac:dyDescent="0.15">
      <c r="D234" s="14"/>
      <c r="E234" s="38">
        <v>5</v>
      </c>
      <c r="F234" s="3"/>
      <c r="G234" s="3"/>
      <c r="H234" s="9"/>
      <c r="I234" s="6"/>
      <c r="J234" s="162" t="str">
        <f>IF(I234="","",DATEDIF(I234,リスト!$N$14,"Y")&amp;"歳")</f>
        <v/>
      </c>
      <c r="K234" s="48"/>
    </row>
    <row r="235" spans="1:11" ht="14.25" x14ac:dyDescent="0.15">
      <c r="D235" s="14"/>
      <c r="E235" s="38">
        <v>6</v>
      </c>
      <c r="F235" s="3"/>
      <c r="G235" s="3"/>
      <c r="H235" s="9"/>
      <c r="I235" s="6"/>
      <c r="J235" s="162" t="str">
        <f>IF(I235="","",DATEDIF(I235,リスト!$N$14,"Y")&amp;"歳")</f>
        <v/>
      </c>
      <c r="K235" s="48"/>
    </row>
    <row r="236" spans="1:11" ht="14.25" x14ac:dyDescent="0.15">
      <c r="D236" s="14"/>
      <c r="E236" s="38">
        <v>7</v>
      </c>
      <c r="F236" s="3"/>
      <c r="G236" s="3"/>
      <c r="H236" s="9"/>
      <c r="I236" s="6"/>
      <c r="J236" s="162" t="str">
        <f>IF(I236="","",DATEDIF(I236,リスト!$N$14,"Y")&amp;"歳")</f>
        <v/>
      </c>
      <c r="K236" s="48"/>
    </row>
    <row r="237" spans="1:11" ht="15" thickBot="1" x14ac:dyDescent="0.2">
      <c r="D237" s="14"/>
      <c r="E237" s="42">
        <v>8</v>
      </c>
      <c r="F237" s="168"/>
      <c r="G237" s="168"/>
      <c r="H237" s="10"/>
      <c r="I237" s="169"/>
      <c r="J237" s="170" t="str">
        <f>IF(I237="","",DATEDIF(I237,リスト!$N$14,"Y")&amp;"歳")</f>
        <v/>
      </c>
      <c r="K237" s="49"/>
    </row>
    <row r="238" spans="1:11" ht="14.25" x14ac:dyDescent="0.15">
      <c r="C238" s="174" t="s">
        <v>40</v>
      </c>
      <c r="E238" s="35" t="s">
        <v>10</v>
      </c>
      <c r="F238" s="163"/>
      <c r="G238" s="163"/>
      <c r="H238" s="164"/>
      <c r="I238" s="165"/>
      <c r="J238" s="166" t="str">
        <f>IF(I238="","",DATEDIF(I238,リスト!$N$14,"Y")&amp;"歳")</f>
        <v/>
      </c>
      <c r="K238" s="167"/>
    </row>
    <row r="239" spans="1:11" ht="15" thickBot="1" x14ac:dyDescent="0.2">
      <c r="C239" s="174"/>
      <c r="E239" s="42" t="s">
        <v>11</v>
      </c>
      <c r="F239" s="4"/>
      <c r="G239" s="4"/>
      <c r="H239" s="10"/>
      <c r="I239" s="7"/>
      <c r="J239" s="160" t="str">
        <f>IF(I239="","",DATEDIF(I239,リスト!$N$14,"Y")&amp;"歳")</f>
        <v/>
      </c>
      <c r="K239" s="49"/>
    </row>
    <row r="241" spans="1:20" ht="3.95" customHeight="1" x14ac:dyDescent="0.15"/>
    <row r="242" spans="1:20" x14ac:dyDescent="0.15">
      <c r="G242" s="52" t="s">
        <v>51</v>
      </c>
      <c r="H242" s="182" t="str">
        <f>$E185</f>
        <v>チーム名</v>
      </c>
      <c r="I242" s="182"/>
      <c r="J242" s="182"/>
      <c r="K242" s="182"/>
      <c r="L242" s="183"/>
    </row>
    <row r="243" spans="1:20" x14ac:dyDescent="0.15">
      <c r="D243" s="14"/>
      <c r="G243" s="53" t="s">
        <v>46</v>
      </c>
      <c r="H243" s="180">
        <f>$E186</f>
        <v>0</v>
      </c>
      <c r="I243" s="180"/>
      <c r="J243" s="180"/>
      <c r="K243" s="180"/>
      <c r="L243" s="181"/>
      <c r="M243" s="14"/>
      <c r="N243" s="14"/>
      <c r="O243" s="14"/>
      <c r="P243" s="14"/>
      <c r="Q243" s="14"/>
      <c r="S243" s="14"/>
      <c r="T243" s="14"/>
    </row>
    <row r="244" spans="1:20" ht="12" customHeight="1" x14ac:dyDescent="0.15">
      <c r="A244" s="124">
        <v>16</v>
      </c>
    </row>
    <row r="245" spans="1:20" ht="14.25" x14ac:dyDescent="0.15">
      <c r="A245" s="54" t="s">
        <v>89</v>
      </c>
      <c r="C245" s="8" t="s">
        <v>44</v>
      </c>
      <c r="E245" s="54" t="s">
        <v>0</v>
      </c>
      <c r="F245" s="179"/>
      <c r="G245" s="179"/>
      <c r="H245" s="179"/>
    </row>
    <row r="246" spans="1:20" ht="14.25" thickBot="1" x14ac:dyDescent="0.2">
      <c r="D246" s="14"/>
      <c r="I246" s="14"/>
    </row>
    <row r="247" spans="1:20" ht="14.25" thickBot="1" x14ac:dyDescent="0.2">
      <c r="C247" s="30"/>
      <c r="D247" s="31"/>
      <c r="E247" s="32"/>
      <c r="F247" s="33" t="s">
        <v>5</v>
      </c>
      <c r="G247" s="33" t="s">
        <v>2</v>
      </c>
      <c r="H247" s="33" t="s">
        <v>3</v>
      </c>
      <c r="I247" s="33" t="s">
        <v>1</v>
      </c>
      <c r="J247" s="33" t="s">
        <v>39</v>
      </c>
      <c r="K247" s="34" t="s">
        <v>48</v>
      </c>
    </row>
    <row r="248" spans="1:20" ht="14.25" x14ac:dyDescent="0.15">
      <c r="E248" s="35">
        <v>1</v>
      </c>
      <c r="F248" s="2"/>
      <c r="G248" s="2"/>
      <c r="H248" s="9"/>
      <c r="I248" s="5"/>
      <c r="J248" s="161" t="str">
        <f>IF(I248="","",DATEDIF(I248,リスト!$N$14,"Y")&amp;"歳")</f>
        <v/>
      </c>
      <c r="K248" s="47"/>
    </row>
    <row r="249" spans="1:20" ht="14.25" x14ac:dyDescent="0.15">
      <c r="E249" s="38">
        <v>2</v>
      </c>
      <c r="F249" s="3"/>
      <c r="G249" s="3"/>
      <c r="H249" s="9"/>
      <c r="I249" s="6"/>
      <c r="J249" s="162" t="str">
        <f>IF(I249="","",DATEDIF(I249,リスト!$N$14,"Y")&amp;"歳")</f>
        <v/>
      </c>
      <c r="K249" s="48"/>
    </row>
    <row r="250" spans="1:20" ht="14.25" x14ac:dyDescent="0.15">
      <c r="E250" s="38">
        <v>3</v>
      </c>
      <c r="F250" s="3"/>
      <c r="G250" s="3"/>
      <c r="H250" s="9"/>
      <c r="I250" s="6"/>
      <c r="J250" s="162" t="str">
        <f>IF(I250="","",DATEDIF(I250,リスト!$N$14,"Y")&amp;"歳")</f>
        <v/>
      </c>
      <c r="K250" s="48"/>
    </row>
    <row r="251" spans="1:20" ht="14.25" x14ac:dyDescent="0.15">
      <c r="E251" s="38">
        <v>4</v>
      </c>
      <c r="F251" s="3"/>
      <c r="G251" s="3"/>
      <c r="H251" s="9"/>
      <c r="I251" s="6"/>
      <c r="J251" s="162" t="str">
        <f>IF(I251="","",DATEDIF(I251,リスト!$N$14,"Y")&amp;"歳")</f>
        <v/>
      </c>
      <c r="K251" s="48"/>
    </row>
    <row r="252" spans="1:20" ht="14.25" x14ac:dyDescent="0.15">
      <c r="D252" s="14"/>
      <c r="E252" s="38">
        <v>5</v>
      </c>
      <c r="F252" s="3"/>
      <c r="G252" s="3"/>
      <c r="H252" s="9"/>
      <c r="I252" s="6"/>
      <c r="J252" s="162" t="str">
        <f>IF(I252="","",DATEDIF(I252,リスト!$N$14,"Y")&amp;"歳")</f>
        <v/>
      </c>
      <c r="K252" s="48"/>
    </row>
    <row r="253" spans="1:20" ht="14.25" x14ac:dyDescent="0.15">
      <c r="D253" s="14"/>
      <c r="E253" s="38">
        <v>6</v>
      </c>
      <c r="F253" s="3"/>
      <c r="G253" s="3"/>
      <c r="H253" s="9"/>
      <c r="I253" s="6"/>
      <c r="J253" s="162" t="str">
        <f>IF(I253="","",DATEDIF(I253,リスト!$N$14,"Y")&amp;"歳")</f>
        <v/>
      </c>
      <c r="K253" s="48"/>
    </row>
    <row r="254" spans="1:20" ht="14.25" x14ac:dyDescent="0.15">
      <c r="D254" s="14"/>
      <c r="E254" s="38">
        <v>7</v>
      </c>
      <c r="F254" s="3"/>
      <c r="G254" s="3"/>
      <c r="H254" s="9"/>
      <c r="I254" s="6"/>
      <c r="J254" s="162" t="str">
        <f>IF(I254="","",DATEDIF(I254,リスト!$N$14,"Y")&amp;"歳")</f>
        <v/>
      </c>
      <c r="K254" s="48"/>
    </row>
    <row r="255" spans="1:20" ht="15" thickBot="1" x14ac:dyDescent="0.2">
      <c r="D255" s="14"/>
      <c r="E255" s="42">
        <v>8</v>
      </c>
      <c r="F255" s="168"/>
      <c r="G255" s="168"/>
      <c r="H255" s="10"/>
      <c r="I255" s="169"/>
      <c r="J255" s="170" t="str">
        <f>IF(I255="","",DATEDIF(I255,リスト!$N$14,"Y")&amp;"歳")</f>
        <v/>
      </c>
      <c r="K255" s="49"/>
    </row>
    <row r="256" spans="1:20" ht="14.25" x14ac:dyDescent="0.15">
      <c r="C256" s="174" t="s">
        <v>40</v>
      </c>
      <c r="E256" s="35" t="s">
        <v>10</v>
      </c>
      <c r="F256" s="163"/>
      <c r="G256" s="163"/>
      <c r="H256" s="164"/>
      <c r="I256" s="165"/>
      <c r="J256" s="166" t="str">
        <f>IF(I256="","",DATEDIF(I256,リスト!$N$14,"Y")&amp;"歳")</f>
        <v/>
      </c>
      <c r="K256" s="167"/>
    </row>
    <row r="257" spans="1:11" ht="15" thickBot="1" x14ac:dyDescent="0.2">
      <c r="C257" s="174"/>
      <c r="E257" s="42" t="s">
        <v>11</v>
      </c>
      <c r="F257" s="4"/>
      <c r="G257" s="4"/>
      <c r="H257" s="10"/>
      <c r="I257" s="7"/>
      <c r="J257" s="160" t="str">
        <f>IF(I257="","",DATEDIF(I257,リスト!$N$14,"Y")&amp;"歳")</f>
        <v/>
      </c>
      <c r="K257" s="49"/>
    </row>
    <row r="258" spans="1:11" x14ac:dyDescent="0.15">
      <c r="A258" s="124">
        <v>17</v>
      </c>
    </row>
    <row r="259" spans="1:11" ht="14.25" x14ac:dyDescent="0.15">
      <c r="A259" s="54" t="s">
        <v>89</v>
      </c>
      <c r="C259" s="8" t="s">
        <v>44</v>
      </c>
      <c r="E259" s="54" t="s">
        <v>0</v>
      </c>
      <c r="F259" s="179"/>
      <c r="G259" s="179"/>
      <c r="H259" s="179"/>
    </row>
    <row r="260" spans="1:11" ht="14.25" thickBot="1" x14ac:dyDescent="0.2">
      <c r="D260" s="14"/>
      <c r="I260" s="14"/>
    </row>
    <row r="261" spans="1:11" ht="14.25" thickBot="1" x14ac:dyDescent="0.2">
      <c r="C261" s="30"/>
      <c r="D261" s="31"/>
      <c r="E261" s="32"/>
      <c r="F261" s="33" t="s">
        <v>5</v>
      </c>
      <c r="G261" s="33" t="s">
        <v>2</v>
      </c>
      <c r="H261" s="33" t="s">
        <v>3</v>
      </c>
      <c r="I261" s="33" t="s">
        <v>1</v>
      </c>
      <c r="J261" s="33" t="s">
        <v>39</v>
      </c>
      <c r="K261" s="34" t="s">
        <v>48</v>
      </c>
    </row>
    <row r="262" spans="1:11" ht="14.25" x14ac:dyDescent="0.15">
      <c r="E262" s="35">
        <v>1</v>
      </c>
      <c r="F262" s="2"/>
      <c r="G262" s="2"/>
      <c r="H262" s="9"/>
      <c r="I262" s="5"/>
      <c r="J262" s="161" t="str">
        <f>IF(I262="","",DATEDIF(I262,リスト!$N$14,"Y")&amp;"歳")</f>
        <v/>
      </c>
      <c r="K262" s="47"/>
    </row>
    <row r="263" spans="1:11" ht="14.25" x14ac:dyDescent="0.15">
      <c r="E263" s="38">
        <v>2</v>
      </c>
      <c r="F263" s="3"/>
      <c r="G263" s="3"/>
      <c r="H263" s="9"/>
      <c r="I263" s="6"/>
      <c r="J263" s="162" t="str">
        <f>IF(I263="","",DATEDIF(I263,リスト!$N$14,"Y")&amp;"歳")</f>
        <v/>
      </c>
      <c r="K263" s="48"/>
    </row>
    <row r="264" spans="1:11" ht="14.25" x14ac:dyDescent="0.15">
      <c r="E264" s="38">
        <v>3</v>
      </c>
      <c r="F264" s="3"/>
      <c r="G264" s="3"/>
      <c r="H264" s="9"/>
      <c r="I264" s="6"/>
      <c r="J264" s="162" t="str">
        <f>IF(I264="","",DATEDIF(I264,リスト!$N$14,"Y")&amp;"歳")</f>
        <v/>
      </c>
      <c r="K264" s="48"/>
    </row>
    <row r="265" spans="1:11" ht="14.25" x14ac:dyDescent="0.15">
      <c r="E265" s="38">
        <v>4</v>
      </c>
      <c r="F265" s="3"/>
      <c r="G265" s="3"/>
      <c r="H265" s="9"/>
      <c r="I265" s="6"/>
      <c r="J265" s="162" t="str">
        <f>IF(I265="","",DATEDIF(I265,リスト!$N$14,"Y")&amp;"歳")</f>
        <v/>
      </c>
      <c r="K265" s="48"/>
    </row>
    <row r="266" spans="1:11" ht="14.25" x14ac:dyDescent="0.15">
      <c r="D266" s="14"/>
      <c r="E266" s="38">
        <v>5</v>
      </c>
      <c r="F266" s="3"/>
      <c r="G266" s="3"/>
      <c r="H266" s="9"/>
      <c r="I266" s="6"/>
      <c r="J266" s="162" t="str">
        <f>IF(I266="","",DATEDIF(I266,リスト!$N$14,"Y")&amp;"歳")</f>
        <v/>
      </c>
      <c r="K266" s="48"/>
    </row>
    <row r="267" spans="1:11" ht="14.25" x14ac:dyDescent="0.15">
      <c r="D267" s="14"/>
      <c r="E267" s="38">
        <v>6</v>
      </c>
      <c r="F267" s="3"/>
      <c r="G267" s="3"/>
      <c r="H267" s="9"/>
      <c r="I267" s="6"/>
      <c r="J267" s="162" t="str">
        <f>IF(I267="","",DATEDIF(I267,リスト!$N$14,"Y")&amp;"歳")</f>
        <v/>
      </c>
      <c r="K267" s="48"/>
    </row>
    <row r="268" spans="1:11" ht="14.25" x14ac:dyDescent="0.15">
      <c r="D268" s="14"/>
      <c r="E268" s="38">
        <v>7</v>
      </c>
      <c r="F268" s="3"/>
      <c r="G268" s="3"/>
      <c r="H268" s="9"/>
      <c r="I268" s="6"/>
      <c r="J268" s="162" t="str">
        <f>IF(I268="","",DATEDIF(I268,リスト!$N$14,"Y")&amp;"歳")</f>
        <v/>
      </c>
      <c r="K268" s="48"/>
    </row>
    <row r="269" spans="1:11" ht="15" thickBot="1" x14ac:dyDescent="0.2">
      <c r="D269" s="14"/>
      <c r="E269" s="42">
        <v>8</v>
      </c>
      <c r="F269" s="168"/>
      <c r="G269" s="168"/>
      <c r="H269" s="10"/>
      <c r="I269" s="169"/>
      <c r="J269" s="170" t="str">
        <f>IF(I269="","",DATEDIF(I269,リスト!$N$14,"Y")&amp;"歳")</f>
        <v/>
      </c>
      <c r="K269" s="49"/>
    </row>
    <row r="270" spans="1:11" ht="14.25" x14ac:dyDescent="0.15">
      <c r="C270" s="174" t="s">
        <v>40</v>
      </c>
      <c r="E270" s="35" t="s">
        <v>10</v>
      </c>
      <c r="F270" s="163"/>
      <c r="G270" s="163"/>
      <c r="H270" s="164"/>
      <c r="I270" s="165"/>
      <c r="J270" s="166" t="str">
        <f>IF(I270="","",DATEDIF(I270,リスト!$N$14,"Y")&amp;"歳")</f>
        <v/>
      </c>
      <c r="K270" s="167"/>
    </row>
    <row r="271" spans="1:11" ht="15" thickBot="1" x14ac:dyDescent="0.2">
      <c r="C271" s="174"/>
      <c r="E271" s="42" t="s">
        <v>11</v>
      </c>
      <c r="F271" s="4"/>
      <c r="G271" s="4"/>
      <c r="H271" s="10"/>
      <c r="I271" s="7"/>
      <c r="J271" s="160" t="str">
        <f>IF(I271="","",DATEDIF(I271,リスト!$N$14,"Y")&amp;"歳")</f>
        <v/>
      </c>
      <c r="K271" s="49"/>
    </row>
    <row r="272" spans="1:11" x14ac:dyDescent="0.15">
      <c r="A272" s="124">
        <v>18</v>
      </c>
    </row>
    <row r="273" spans="1:13" ht="14.25" x14ac:dyDescent="0.15">
      <c r="A273" s="54" t="s">
        <v>89</v>
      </c>
      <c r="C273" s="8" t="s">
        <v>44</v>
      </c>
      <c r="E273" s="54" t="s">
        <v>0</v>
      </c>
      <c r="F273" s="179"/>
      <c r="G273" s="179"/>
      <c r="H273" s="179"/>
    </row>
    <row r="274" spans="1:13" ht="14.25" thickBot="1" x14ac:dyDescent="0.2">
      <c r="D274" s="14"/>
      <c r="I274" s="14"/>
    </row>
    <row r="275" spans="1:13" ht="14.25" thickBot="1" x14ac:dyDescent="0.2">
      <c r="C275" s="30"/>
      <c r="D275" s="31"/>
      <c r="E275" s="32"/>
      <c r="F275" s="33" t="s">
        <v>5</v>
      </c>
      <c r="G275" s="33" t="s">
        <v>2</v>
      </c>
      <c r="H275" s="33" t="s">
        <v>3</v>
      </c>
      <c r="I275" s="33" t="s">
        <v>1</v>
      </c>
      <c r="J275" s="33" t="s">
        <v>39</v>
      </c>
      <c r="K275" s="34" t="s">
        <v>48</v>
      </c>
    </row>
    <row r="276" spans="1:13" ht="14.25" x14ac:dyDescent="0.15">
      <c r="E276" s="35">
        <v>1</v>
      </c>
      <c r="F276" s="2"/>
      <c r="G276" s="2"/>
      <c r="H276" s="9"/>
      <c r="I276" s="5"/>
      <c r="J276" s="161" t="str">
        <f>IF(I276="","",DATEDIF(I276,リスト!$N$14,"Y")&amp;"歳")</f>
        <v/>
      </c>
      <c r="K276" s="47"/>
    </row>
    <row r="277" spans="1:13" ht="14.25" x14ac:dyDescent="0.15">
      <c r="E277" s="38">
        <v>2</v>
      </c>
      <c r="F277" s="3"/>
      <c r="G277" s="3"/>
      <c r="H277" s="9"/>
      <c r="I277" s="6"/>
      <c r="J277" s="162" t="str">
        <f>IF(I277="","",DATEDIF(I277,リスト!$N$14,"Y")&amp;"歳")</f>
        <v/>
      </c>
      <c r="K277" s="48"/>
    </row>
    <row r="278" spans="1:13" ht="14.25" x14ac:dyDescent="0.15">
      <c r="E278" s="38">
        <v>3</v>
      </c>
      <c r="F278" s="3"/>
      <c r="G278" s="3"/>
      <c r="H278" s="9"/>
      <c r="I278" s="6"/>
      <c r="J278" s="162" t="str">
        <f>IF(I278="","",DATEDIF(I278,リスト!$N$14,"Y")&amp;"歳")</f>
        <v/>
      </c>
      <c r="K278" s="48"/>
    </row>
    <row r="279" spans="1:13" ht="14.25" x14ac:dyDescent="0.15">
      <c r="E279" s="38">
        <v>4</v>
      </c>
      <c r="F279" s="3"/>
      <c r="G279" s="3"/>
      <c r="H279" s="9"/>
      <c r="I279" s="6"/>
      <c r="J279" s="162" t="str">
        <f>IF(I279="","",DATEDIF(I279,リスト!$N$14,"Y")&amp;"歳")</f>
        <v/>
      </c>
      <c r="K279" s="48"/>
    </row>
    <row r="280" spans="1:13" ht="14.25" x14ac:dyDescent="0.15">
      <c r="D280" s="14"/>
      <c r="E280" s="38">
        <v>5</v>
      </c>
      <c r="F280" s="3"/>
      <c r="G280" s="3"/>
      <c r="H280" s="9"/>
      <c r="I280" s="6"/>
      <c r="J280" s="162" t="str">
        <f>IF(I280="","",DATEDIF(I280,リスト!$N$14,"Y")&amp;"歳")</f>
        <v/>
      </c>
      <c r="K280" s="48"/>
    </row>
    <row r="281" spans="1:13" ht="14.25" x14ac:dyDescent="0.15">
      <c r="D281" s="14"/>
      <c r="E281" s="38">
        <v>6</v>
      </c>
      <c r="F281" s="3"/>
      <c r="G281" s="3"/>
      <c r="H281" s="9"/>
      <c r="I281" s="6"/>
      <c r="J281" s="162" t="str">
        <f>IF(I281="","",DATEDIF(I281,リスト!$N$14,"Y")&amp;"歳")</f>
        <v/>
      </c>
      <c r="K281" s="48"/>
    </row>
    <row r="282" spans="1:13" ht="14.25" x14ac:dyDescent="0.15">
      <c r="D282" s="14"/>
      <c r="E282" s="38">
        <v>7</v>
      </c>
      <c r="F282" s="3"/>
      <c r="G282" s="3"/>
      <c r="H282" s="9"/>
      <c r="I282" s="6"/>
      <c r="J282" s="162" t="str">
        <f>IF(I282="","",DATEDIF(I282,リスト!$N$14,"Y")&amp;"歳")</f>
        <v/>
      </c>
      <c r="K282" s="48"/>
    </row>
    <row r="283" spans="1:13" ht="15" thickBot="1" x14ac:dyDescent="0.2">
      <c r="D283" s="14"/>
      <c r="E283" s="42">
        <v>8</v>
      </c>
      <c r="F283" s="168"/>
      <c r="G283" s="168"/>
      <c r="H283" s="10"/>
      <c r="I283" s="169"/>
      <c r="J283" s="170" t="str">
        <f>IF(I283="","",DATEDIF(I283,リスト!$N$14,"Y")&amp;"歳")</f>
        <v/>
      </c>
      <c r="K283" s="49"/>
    </row>
    <row r="284" spans="1:13" ht="14.25" x14ac:dyDescent="0.15">
      <c r="C284" s="174" t="s">
        <v>40</v>
      </c>
      <c r="E284" s="35" t="s">
        <v>10</v>
      </c>
      <c r="F284" s="163"/>
      <c r="G284" s="163"/>
      <c r="H284" s="164"/>
      <c r="I284" s="165"/>
      <c r="J284" s="166" t="str">
        <f>IF(I284="","",DATEDIF(I284,リスト!$N$14,"Y")&amp;"歳")</f>
        <v/>
      </c>
      <c r="K284" s="167"/>
    </row>
    <row r="285" spans="1:13" ht="15" thickBot="1" x14ac:dyDescent="0.2">
      <c r="C285" s="174"/>
      <c r="E285" s="42" t="s">
        <v>11</v>
      </c>
      <c r="F285" s="4"/>
      <c r="G285" s="4"/>
      <c r="H285" s="10"/>
      <c r="I285" s="7"/>
      <c r="J285" s="160" t="str">
        <f>IF(I285="","",DATEDIF(I285,リスト!$N$14,"Y")&amp;"歳")</f>
        <v/>
      </c>
      <c r="K285" s="49"/>
    </row>
    <row r="287" spans="1:13" x14ac:dyDescent="0.1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</row>
    <row r="288" spans="1:13" x14ac:dyDescent="0.1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1:13" x14ac:dyDescent="0.1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</row>
    <row r="290" spans="1:13" x14ac:dyDescent="0.1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</row>
    <row r="291" spans="1:13" x14ac:dyDescent="0.1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</row>
    <row r="292" spans="1:13" x14ac:dyDescent="0.1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</row>
    <row r="293" spans="1:13" x14ac:dyDescent="0.1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</row>
    <row r="294" spans="1:13" x14ac:dyDescent="0.1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</row>
    <row r="295" spans="1:13" x14ac:dyDescent="0.1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</row>
    <row r="296" spans="1:13" x14ac:dyDescent="0.1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</row>
    <row r="297" spans="1:13" x14ac:dyDescent="0.1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</row>
    <row r="298" spans="1:13" ht="15" customHeight="1" x14ac:dyDescent="0.1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</row>
    <row r="299" spans="1:13" x14ac:dyDescent="0.1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</row>
    <row r="300" spans="1:13" x14ac:dyDescent="0.1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</row>
  </sheetData>
  <sheetProtection sheet="1" formatCells="0"/>
  <dataConsolidate/>
  <mergeCells count="50">
    <mergeCell ref="F15:H15"/>
    <mergeCell ref="F31:H31"/>
    <mergeCell ref="C42:C43"/>
    <mergeCell ref="A1:L1"/>
    <mergeCell ref="E8:G8"/>
    <mergeCell ref="E10:J10"/>
    <mergeCell ref="E12:G12"/>
    <mergeCell ref="E5:F5"/>
    <mergeCell ref="E6:F6"/>
    <mergeCell ref="F47:H47"/>
    <mergeCell ref="C58:C59"/>
    <mergeCell ref="F65:H65"/>
    <mergeCell ref="C76:C77"/>
    <mergeCell ref="C26:C27"/>
    <mergeCell ref="H62:L62"/>
    <mergeCell ref="H63:L63"/>
    <mergeCell ref="F79:H79"/>
    <mergeCell ref="C90:C91"/>
    <mergeCell ref="F93:H93"/>
    <mergeCell ref="F167:H167"/>
    <mergeCell ref="C178:C179"/>
    <mergeCell ref="C104:C105"/>
    <mergeCell ref="F107:H107"/>
    <mergeCell ref="C118:C119"/>
    <mergeCell ref="H122:L122"/>
    <mergeCell ref="H123:L123"/>
    <mergeCell ref="F139:H139"/>
    <mergeCell ref="C150:C151"/>
    <mergeCell ref="F153:H153"/>
    <mergeCell ref="C164:C165"/>
    <mergeCell ref="F125:H125"/>
    <mergeCell ref="C136:C137"/>
    <mergeCell ref="H182:L182"/>
    <mergeCell ref="H183:L183"/>
    <mergeCell ref="F185:H185"/>
    <mergeCell ref="C196:C197"/>
    <mergeCell ref="F199:H199"/>
    <mergeCell ref="C210:C211"/>
    <mergeCell ref="F213:H213"/>
    <mergeCell ref="C224:C225"/>
    <mergeCell ref="F227:H227"/>
    <mergeCell ref="C238:C239"/>
    <mergeCell ref="F245:H245"/>
    <mergeCell ref="H243:L243"/>
    <mergeCell ref="H242:L242"/>
    <mergeCell ref="C284:C285"/>
    <mergeCell ref="F273:H273"/>
    <mergeCell ref="C270:C271"/>
    <mergeCell ref="F259:H259"/>
    <mergeCell ref="C256:C257"/>
  </mergeCells>
  <phoneticPr fontId="2"/>
  <dataValidations xWindow="697" yWindow="400" count="1">
    <dataValidation showInputMessage="1" showErrorMessage="1" promptTitle="加盟・未加盟" prompt="未加盟の団体は協会を選択して下さい" sqref="D5:D6 D3"/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2" fitToHeight="0" orientation="portrait" r:id="rId1"/>
  <headerFooter alignWithMargins="0"/>
  <rowBreaks count="4" manualBreakCount="4">
    <brk id="60" max="16383" man="1"/>
    <brk id="120" max="16383" man="1"/>
    <brk id="180" max="16383" man="1"/>
    <brk id="240" max="16383" man="1"/>
  </rowBreaks>
  <extLst>
    <ext xmlns:x14="http://schemas.microsoft.com/office/spreadsheetml/2009/9/main" uri="{CCE6A557-97BC-4b89-ADB6-D9C93CAAB3DF}">
      <x14:dataValidations xmlns:xm="http://schemas.microsoft.com/office/excel/2006/main" xWindow="697" yWindow="400" count="3">
        <x14:dataValidation type="list" allowBlank="1" showInputMessage="1" showErrorMessage="1">
          <x14:formula1>
            <xm:f>リスト!$N$2:$N$11</xm:f>
          </x14:formula1>
          <xm:sqref>C15 C31 C47 C65 C79 C93 C107 C125 C139 C153 C167 C185 C199 C213 C227 C245 C259 C273</xm:sqref>
        </x14:dataValidation>
        <x14:dataValidation type="list" allowBlank="1" showInputMessage="1" showErrorMessage="1">
          <x14:formula1>
            <xm:f>リスト!$N$17:$N$19</xm:f>
          </x14:formula1>
          <xm:sqref>H34:H43 H18:H27 H50:H59 H68:H77 H82:H91 H96:H105 H110:H119 H128:H137 H142:H151 H156:H165 H170:H179 H188:H197 H202:H211 H216:H225 H230:H239 H248:H257 H262:H271 H276:H285</xm:sqref>
        </x14:dataValidation>
        <x14:dataValidation type="list" allowBlank="1" showInputMessage="1" showErrorMessage="1">
          <x14:formula1>
            <xm:f>リスト!$N$22:$N$23</xm:f>
          </x14:formula1>
          <xm:sqref>K34:K43 K18:K27 K50:K59 K68:K77 K82:K91 K96:K105 K110:K119 K128:K137 K142:K151 K156:K165 K170:K179 K188:K197 K202:K211 K216:K225 K230:K239 K248:K257 K262:K271 K276:K285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R35"/>
  <sheetViews>
    <sheetView showZeros="0" showWhiteSpace="0" view="pageLayout" zoomScaleNormal="100" workbookViewId="0">
      <selection activeCell="L15" sqref="L15:N15"/>
    </sheetView>
  </sheetViews>
  <sheetFormatPr defaultColWidth="9" defaultRowHeight="13.5" x14ac:dyDescent="0.15"/>
  <cols>
    <col min="1" max="1" width="27.625" style="55" customWidth="1"/>
    <col min="2" max="2" width="6.125" style="64" customWidth="1"/>
    <col min="3" max="3" width="7.625" style="55" customWidth="1"/>
    <col min="4" max="4" width="4" style="55" customWidth="1"/>
    <col min="5" max="5" width="9.625" style="55" customWidth="1"/>
    <col min="6" max="6" width="4" style="55" customWidth="1"/>
    <col min="7" max="7" width="9.375" style="63" bestFit="1" customWidth="1"/>
    <col min="8" max="9" width="3.875" style="59" customWidth="1"/>
    <col min="10" max="10" width="7.5" style="59" bestFit="1" customWidth="1"/>
    <col min="11" max="11" width="3.875" style="59" customWidth="1"/>
    <col min="12" max="12" width="10.625" style="55" customWidth="1"/>
    <col min="13" max="13" width="3.5" style="65" customWidth="1"/>
    <col min="14" max="14" width="10.625" style="55" customWidth="1"/>
    <col min="15" max="16" width="9" style="55"/>
    <col min="17" max="17" width="34" style="55" customWidth="1"/>
    <col min="18" max="16384" width="9" style="55"/>
  </cols>
  <sheetData>
    <row r="1" spans="1:16" ht="24" customHeight="1" x14ac:dyDescent="0.15">
      <c r="A1" s="190" t="str">
        <f>申込書!A1</f>
        <v>第１回山口県社会人クラブ対抗バドミントン選手権大会（団体戦）申込書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6" ht="10.5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6" ht="19.5" customHeight="1" x14ac:dyDescent="0.15">
      <c r="A3" s="207" t="s">
        <v>23</v>
      </c>
      <c r="B3" s="208"/>
      <c r="C3" s="208"/>
      <c r="D3" s="208"/>
      <c r="E3" s="57"/>
      <c r="F3" s="57"/>
      <c r="G3" s="58"/>
      <c r="I3" s="198"/>
      <c r="J3" s="198"/>
      <c r="K3" s="198"/>
      <c r="L3" s="198"/>
      <c r="M3" s="196"/>
      <c r="N3" s="197"/>
    </row>
    <row r="4" spans="1:16" ht="19.5" customHeight="1" x14ac:dyDescent="0.15">
      <c r="A4" s="208"/>
      <c r="B4" s="208"/>
      <c r="C4" s="208"/>
      <c r="D4" s="208"/>
      <c r="E4" s="57"/>
      <c r="F4" s="57"/>
      <c r="G4" s="55"/>
      <c r="H4" s="60"/>
      <c r="I4" s="198"/>
      <c r="J4" s="198"/>
      <c r="K4" s="198"/>
      <c r="L4" s="198"/>
      <c r="M4" s="197"/>
      <c r="N4" s="197"/>
    </row>
    <row r="5" spans="1:16" ht="19.5" customHeight="1" x14ac:dyDescent="0.15">
      <c r="A5" s="191" t="s">
        <v>12</v>
      </c>
      <c r="B5" s="192" t="e">
        <f>#REF!</f>
        <v>#REF!</v>
      </c>
      <c r="C5" s="192"/>
      <c r="E5" s="58"/>
      <c r="F5" s="60"/>
      <c r="G5" s="61"/>
      <c r="H5" s="60"/>
      <c r="I5" s="60"/>
      <c r="J5" s="60"/>
      <c r="K5" s="60"/>
      <c r="L5" s="62"/>
      <c r="M5" s="55"/>
    </row>
    <row r="6" spans="1:16" ht="8.25" customHeight="1" x14ac:dyDescent="0.15">
      <c r="A6" s="191"/>
      <c r="B6" s="192"/>
      <c r="C6" s="192"/>
      <c r="E6" s="63"/>
      <c r="F6" s="59"/>
      <c r="G6" s="55"/>
      <c r="H6" s="55"/>
      <c r="I6" s="55"/>
      <c r="J6" s="55"/>
      <c r="K6" s="55"/>
      <c r="M6" s="55"/>
    </row>
    <row r="7" spans="1:16" ht="8.25" customHeight="1" x14ac:dyDescent="0.15">
      <c r="E7" s="63"/>
      <c r="F7" s="59"/>
      <c r="G7" s="59"/>
      <c r="J7" s="55"/>
      <c r="K7" s="65"/>
      <c r="M7" s="55"/>
    </row>
    <row r="8" spans="1:16" s="65" customFormat="1" ht="39.950000000000003" customHeight="1" x14ac:dyDescent="0.15">
      <c r="A8" s="193" t="s">
        <v>13</v>
      </c>
      <c r="B8" s="194"/>
      <c r="C8" s="200" t="s">
        <v>52</v>
      </c>
      <c r="D8" s="201"/>
      <c r="E8" s="202" t="s">
        <v>14</v>
      </c>
      <c r="F8" s="203"/>
      <c r="G8" s="203"/>
      <c r="H8" s="203"/>
      <c r="I8" s="203"/>
      <c r="J8" s="203"/>
      <c r="K8" s="204"/>
      <c r="L8" s="210" t="s">
        <v>53</v>
      </c>
      <c r="M8" s="210"/>
      <c r="N8" s="210"/>
      <c r="O8" s="55"/>
      <c r="P8" s="55"/>
    </row>
    <row r="9" spans="1:16" ht="14.25" customHeight="1" x14ac:dyDescent="0.15">
      <c r="A9" s="66" t="s">
        <v>27</v>
      </c>
      <c r="B9" s="67"/>
      <c r="C9" s="68">
        <f>COUNTIF(申込書!C$15:C$273,A9)</f>
        <v>0</v>
      </c>
      <c r="D9" s="69" t="s">
        <v>15</v>
      </c>
      <c r="E9" s="70">
        <v>6000</v>
      </c>
      <c r="F9" s="71" t="s">
        <v>16</v>
      </c>
      <c r="G9" s="72">
        <f>C9</f>
        <v>0</v>
      </c>
      <c r="H9" s="73" t="s">
        <v>15</v>
      </c>
      <c r="I9" s="74" t="s">
        <v>17</v>
      </c>
      <c r="J9" s="86">
        <f>E9*G9</f>
        <v>0</v>
      </c>
      <c r="K9" s="87" t="s">
        <v>18</v>
      </c>
      <c r="L9" s="189"/>
      <c r="M9" s="189"/>
      <c r="N9" s="189"/>
    </row>
    <row r="10" spans="1:16" ht="14.25" customHeight="1" x14ac:dyDescent="0.15">
      <c r="A10" s="66" t="s">
        <v>28</v>
      </c>
      <c r="B10" s="67"/>
      <c r="C10" s="68">
        <f>COUNTIF(申込書!C$15:C$273,A10)</f>
        <v>0</v>
      </c>
      <c r="D10" s="69" t="s">
        <v>15</v>
      </c>
      <c r="E10" s="70">
        <v>6000</v>
      </c>
      <c r="F10" s="71" t="s">
        <v>16</v>
      </c>
      <c r="G10" s="72">
        <f>C10</f>
        <v>0</v>
      </c>
      <c r="H10" s="73" t="s">
        <v>15</v>
      </c>
      <c r="I10" s="74" t="s">
        <v>17</v>
      </c>
      <c r="J10" s="88">
        <f t="shared" ref="J10:J17" si="0">E10*G10</f>
        <v>0</v>
      </c>
      <c r="K10" s="69" t="s">
        <v>18</v>
      </c>
      <c r="L10" s="186"/>
      <c r="M10" s="186"/>
      <c r="N10" s="186"/>
    </row>
    <row r="11" spans="1:16" ht="14.25" customHeight="1" x14ac:dyDescent="0.15">
      <c r="A11" s="66" t="s">
        <v>29</v>
      </c>
      <c r="B11" s="67"/>
      <c r="C11" s="68">
        <f>COUNTIF(申込書!C$15:C$273,A11)</f>
        <v>0</v>
      </c>
      <c r="D11" s="69" t="s">
        <v>15</v>
      </c>
      <c r="E11" s="70">
        <v>6000</v>
      </c>
      <c r="F11" s="71" t="s">
        <v>16</v>
      </c>
      <c r="G11" s="72">
        <f>C11</f>
        <v>0</v>
      </c>
      <c r="H11" s="73" t="s">
        <v>15</v>
      </c>
      <c r="I11" s="75" t="s">
        <v>17</v>
      </c>
      <c r="J11" s="88">
        <f t="shared" si="0"/>
        <v>0</v>
      </c>
      <c r="K11" s="69" t="s">
        <v>18</v>
      </c>
      <c r="L11" s="186"/>
      <c r="M11" s="186"/>
      <c r="N11" s="186"/>
    </row>
    <row r="12" spans="1:16" ht="14.25" customHeight="1" x14ac:dyDescent="0.15">
      <c r="A12" s="66" t="s">
        <v>42</v>
      </c>
      <c r="B12" s="67"/>
      <c r="C12" s="68">
        <f>COUNTIF(申込書!C$15:C$273,A12)</f>
        <v>0</v>
      </c>
      <c r="D12" s="69" t="s">
        <v>15</v>
      </c>
      <c r="E12" s="70">
        <v>6000</v>
      </c>
      <c r="F12" s="71" t="s">
        <v>16</v>
      </c>
      <c r="G12" s="72">
        <f t="shared" ref="G12:G15" si="1">C12</f>
        <v>0</v>
      </c>
      <c r="H12" s="73" t="s">
        <v>15</v>
      </c>
      <c r="I12" s="75" t="s">
        <v>17</v>
      </c>
      <c r="J12" s="88">
        <f t="shared" si="0"/>
        <v>0</v>
      </c>
      <c r="K12" s="69" t="s">
        <v>18</v>
      </c>
      <c r="L12" s="186"/>
      <c r="M12" s="186"/>
      <c r="N12" s="186"/>
    </row>
    <row r="13" spans="1:16" ht="14.25" customHeight="1" x14ac:dyDescent="0.15">
      <c r="A13" s="66" t="s">
        <v>43</v>
      </c>
      <c r="B13" s="67"/>
      <c r="C13" s="68">
        <f>COUNTIF(申込書!C$15:C$273,A13)</f>
        <v>0</v>
      </c>
      <c r="D13" s="69" t="s">
        <v>15</v>
      </c>
      <c r="E13" s="70">
        <v>6000</v>
      </c>
      <c r="F13" s="71" t="s">
        <v>16</v>
      </c>
      <c r="G13" s="72">
        <f>C13</f>
        <v>0</v>
      </c>
      <c r="H13" s="73" t="s">
        <v>15</v>
      </c>
      <c r="I13" s="75" t="s">
        <v>17</v>
      </c>
      <c r="J13" s="88">
        <f t="shared" si="0"/>
        <v>0</v>
      </c>
      <c r="K13" s="69" t="s">
        <v>18</v>
      </c>
      <c r="L13" s="186"/>
      <c r="M13" s="186"/>
      <c r="N13" s="186"/>
    </row>
    <row r="14" spans="1:16" ht="14.25" customHeight="1" x14ac:dyDescent="0.15">
      <c r="A14" s="66" t="s">
        <v>41</v>
      </c>
      <c r="B14" s="67"/>
      <c r="C14" s="68">
        <f>COUNTIF(申込書!C$15:C$273,A14)</f>
        <v>0</v>
      </c>
      <c r="D14" s="69" t="s">
        <v>15</v>
      </c>
      <c r="E14" s="70">
        <v>6000</v>
      </c>
      <c r="F14" s="71" t="s">
        <v>16</v>
      </c>
      <c r="G14" s="72">
        <f t="shared" ref="G14" si="2">C14</f>
        <v>0</v>
      </c>
      <c r="H14" s="73" t="s">
        <v>15</v>
      </c>
      <c r="I14" s="75" t="s">
        <v>17</v>
      </c>
      <c r="J14" s="88">
        <f t="shared" si="0"/>
        <v>0</v>
      </c>
      <c r="K14" s="69" t="s">
        <v>18</v>
      </c>
      <c r="L14" s="186"/>
      <c r="M14" s="186"/>
      <c r="N14" s="186"/>
    </row>
    <row r="15" spans="1:16" ht="14.25" customHeight="1" x14ac:dyDescent="0.15">
      <c r="A15" s="66" t="s">
        <v>30</v>
      </c>
      <c r="B15" s="67"/>
      <c r="C15" s="68">
        <f>COUNTIF(申込書!C$15:C$273,A15)</f>
        <v>0</v>
      </c>
      <c r="D15" s="69" t="s">
        <v>15</v>
      </c>
      <c r="E15" s="70">
        <v>6000</v>
      </c>
      <c r="F15" s="71" t="s">
        <v>16</v>
      </c>
      <c r="G15" s="72">
        <f t="shared" si="1"/>
        <v>0</v>
      </c>
      <c r="H15" s="73" t="s">
        <v>15</v>
      </c>
      <c r="I15" s="75" t="s">
        <v>17</v>
      </c>
      <c r="J15" s="88">
        <f t="shared" si="0"/>
        <v>0</v>
      </c>
      <c r="K15" s="69" t="s">
        <v>18</v>
      </c>
      <c r="L15" s="186"/>
      <c r="M15" s="186"/>
      <c r="N15" s="186"/>
    </row>
    <row r="16" spans="1:16" ht="14.25" customHeight="1" x14ac:dyDescent="0.15">
      <c r="A16" s="66" t="s">
        <v>31</v>
      </c>
      <c r="B16" s="67"/>
      <c r="C16" s="68">
        <f>COUNTIF(申込書!C$15:C$273,A16)</f>
        <v>0</v>
      </c>
      <c r="D16" s="69" t="s">
        <v>15</v>
      </c>
      <c r="E16" s="70">
        <v>6000</v>
      </c>
      <c r="F16" s="71" t="s">
        <v>16</v>
      </c>
      <c r="G16" s="72">
        <f>C16</f>
        <v>0</v>
      </c>
      <c r="H16" s="73" t="s">
        <v>15</v>
      </c>
      <c r="I16" s="75" t="s">
        <v>17</v>
      </c>
      <c r="J16" s="88">
        <f t="shared" si="0"/>
        <v>0</v>
      </c>
      <c r="K16" s="69" t="s">
        <v>18</v>
      </c>
      <c r="L16" s="186"/>
      <c r="M16" s="186"/>
      <c r="N16" s="186"/>
    </row>
    <row r="17" spans="1:18" ht="14.25" customHeight="1" x14ac:dyDescent="0.15">
      <c r="A17" s="66" t="s">
        <v>32</v>
      </c>
      <c r="B17" s="67"/>
      <c r="C17" s="68">
        <f>COUNTIF(申込書!C$15:C$273,A17)</f>
        <v>0</v>
      </c>
      <c r="D17" s="69" t="s">
        <v>15</v>
      </c>
      <c r="E17" s="70">
        <v>6000</v>
      </c>
      <c r="F17" s="71" t="s">
        <v>16</v>
      </c>
      <c r="G17" s="72">
        <f>C17</f>
        <v>0</v>
      </c>
      <c r="H17" s="73" t="s">
        <v>15</v>
      </c>
      <c r="I17" s="75" t="s">
        <v>17</v>
      </c>
      <c r="J17" s="89">
        <f t="shared" si="0"/>
        <v>0</v>
      </c>
      <c r="K17" s="90" t="s">
        <v>18</v>
      </c>
      <c r="L17" s="187"/>
      <c r="M17" s="187"/>
      <c r="N17" s="187"/>
    </row>
    <row r="18" spans="1:18" ht="14.25" customHeight="1" x14ac:dyDescent="0.15">
      <c r="A18" s="205" t="s">
        <v>19</v>
      </c>
      <c r="B18" s="206"/>
      <c r="C18" s="206"/>
      <c r="D18" s="206"/>
      <c r="E18" s="76"/>
      <c r="F18" s="77"/>
      <c r="G18" s="77"/>
      <c r="H18" s="77"/>
      <c r="I18" s="77"/>
      <c r="J18" s="78">
        <f>SUM(J9:J17)</f>
        <v>0</v>
      </c>
      <c r="K18" s="79" t="s">
        <v>18</v>
      </c>
      <c r="L18" s="188"/>
      <c r="M18" s="188"/>
      <c r="N18" s="188"/>
    </row>
    <row r="19" spans="1:18" ht="8.25" customHeight="1" x14ac:dyDescent="0.15">
      <c r="A19" s="62"/>
      <c r="B19" s="80"/>
      <c r="C19" s="62"/>
      <c r="D19" s="62"/>
      <c r="E19" s="58"/>
      <c r="F19" s="60"/>
      <c r="G19" s="60"/>
      <c r="H19" s="60"/>
      <c r="I19" s="60"/>
      <c r="J19" s="62"/>
      <c r="K19" s="81"/>
      <c r="L19" s="62"/>
      <c r="M19" s="55"/>
    </row>
    <row r="20" spans="1:18" ht="21" customHeight="1" x14ac:dyDescent="0.15">
      <c r="A20" s="91" t="s">
        <v>36</v>
      </c>
      <c r="B20" s="92"/>
      <c r="C20" s="91"/>
      <c r="D20" s="92" t="s">
        <v>20</v>
      </c>
      <c r="E20" s="93">
        <f>J18</f>
        <v>0</v>
      </c>
      <c r="F20" s="94" t="s">
        <v>18</v>
      </c>
      <c r="G20" s="94" t="s">
        <v>21</v>
      </c>
      <c r="H20" s="94"/>
      <c r="I20" s="94"/>
      <c r="J20" s="94"/>
      <c r="K20" s="94"/>
      <c r="L20" s="91"/>
      <c r="M20" s="81"/>
      <c r="N20" s="62"/>
    </row>
    <row r="21" spans="1:18" ht="21" customHeight="1" x14ac:dyDescent="0.15">
      <c r="E21" s="95"/>
      <c r="F21" s="95"/>
      <c r="G21" s="96"/>
      <c r="H21" s="94"/>
      <c r="I21" s="94"/>
      <c r="J21" s="94"/>
      <c r="K21" s="94"/>
      <c r="L21" s="91"/>
      <c r="M21" s="81"/>
      <c r="N21" s="62"/>
    </row>
    <row r="22" spans="1:18" s="14" customFormat="1" ht="15.75" customHeight="1" x14ac:dyDescent="0.15">
      <c r="A22" s="97" t="s">
        <v>22</v>
      </c>
      <c r="B22" s="199" t="str">
        <f>申込書!E3</f>
        <v>2023/9/＊</v>
      </c>
      <c r="C22" s="199"/>
      <c r="D22" s="199"/>
      <c r="E22" s="28"/>
      <c r="F22" s="28"/>
      <c r="G22" s="15"/>
      <c r="H22" s="15"/>
      <c r="I22" s="15"/>
      <c r="J22" s="15"/>
      <c r="K22" s="28"/>
      <c r="L22" s="15"/>
      <c r="N22" s="16"/>
      <c r="O22" s="12"/>
      <c r="P22" s="12"/>
      <c r="Q22" s="16"/>
      <c r="R22" s="16"/>
    </row>
    <row r="23" spans="1:18" s="14" customFormat="1" ht="14.25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28"/>
      <c r="L23" s="15"/>
      <c r="N23" s="16"/>
      <c r="O23" s="12"/>
      <c r="P23" s="12"/>
      <c r="Q23" s="16"/>
      <c r="R23" s="16"/>
    </row>
    <row r="24" spans="1:18" s="14" customFormat="1" ht="17.25" customHeight="1" x14ac:dyDescent="0.15">
      <c r="A24" s="82" t="str">
        <f>申込書!C5</f>
        <v>クラブ名</v>
      </c>
      <c r="B24" s="82" t="s">
        <v>35</v>
      </c>
      <c r="C24" s="209">
        <f>申込書!$E$5</f>
        <v>0</v>
      </c>
      <c r="D24" s="209"/>
      <c r="E24" s="209"/>
      <c r="F24" s="209"/>
      <c r="G24" s="209"/>
      <c r="H24" s="15"/>
      <c r="I24" s="15"/>
      <c r="J24" s="15"/>
      <c r="K24" s="15"/>
      <c r="L24" s="15"/>
      <c r="N24" s="16"/>
      <c r="O24" s="12"/>
      <c r="P24" s="12"/>
      <c r="Q24" s="16"/>
      <c r="R24" s="16"/>
    </row>
    <row r="25" spans="1:18" s="14" customFormat="1" ht="17.25" customHeight="1" x14ac:dyDescent="0.15">
      <c r="A25" s="15"/>
      <c r="B25" s="15"/>
      <c r="C25" s="15"/>
      <c r="D25" s="28"/>
      <c r="E25" s="28"/>
      <c r="F25" s="28"/>
      <c r="G25" s="15"/>
      <c r="H25" s="15"/>
      <c r="I25" s="15"/>
      <c r="J25" s="15">
        <f>[1]一般男女団体!H20</f>
        <v>0</v>
      </c>
      <c r="K25" s="15"/>
      <c r="L25" s="15"/>
      <c r="M25" s="15"/>
      <c r="N25" s="16"/>
      <c r="O25" s="12"/>
      <c r="P25" s="12"/>
      <c r="Q25" s="16"/>
      <c r="R25" s="16"/>
    </row>
    <row r="26" spans="1:18" s="14" customFormat="1" ht="14.25" x14ac:dyDescent="0.15">
      <c r="A26" s="15"/>
      <c r="B26" s="15"/>
      <c r="C26" s="15"/>
      <c r="D26" s="28"/>
      <c r="E26" s="28"/>
      <c r="F26" s="28"/>
      <c r="G26" s="15"/>
      <c r="H26" s="15"/>
      <c r="I26" s="15"/>
      <c r="J26" s="15"/>
      <c r="K26" s="28"/>
      <c r="L26" s="15"/>
      <c r="N26" s="16"/>
      <c r="O26" s="83"/>
      <c r="P26" s="12"/>
      <c r="Q26" s="16"/>
      <c r="R26" s="16"/>
    </row>
    <row r="27" spans="1:18" s="14" customFormat="1" ht="18.75" customHeight="1" x14ac:dyDescent="0.15">
      <c r="A27" s="25" t="s">
        <v>6</v>
      </c>
      <c r="B27" s="25" t="s">
        <v>24</v>
      </c>
      <c r="C27" s="195">
        <f>申込書!$E$8</f>
        <v>0</v>
      </c>
      <c r="D27" s="195"/>
      <c r="E27" s="195"/>
      <c r="F27" s="195"/>
      <c r="G27" s="195"/>
      <c r="H27" s="195"/>
      <c r="I27" s="195"/>
      <c r="J27" s="15"/>
      <c r="K27" s="15"/>
      <c r="L27" s="15"/>
      <c r="N27" s="16"/>
      <c r="O27" s="84"/>
      <c r="P27" s="84"/>
      <c r="Q27" s="84"/>
      <c r="R27" s="84"/>
    </row>
    <row r="28" spans="1:18" s="14" customFormat="1" ht="7.5" customHeight="1" x14ac:dyDescent="0.15">
      <c r="A28" s="26"/>
      <c r="B28" s="27"/>
      <c r="C28" s="26"/>
      <c r="D28" s="27"/>
      <c r="E28" s="27"/>
      <c r="F28" s="27"/>
      <c r="G28" s="26"/>
      <c r="H28" s="26"/>
      <c r="I28" s="26"/>
      <c r="J28" s="15"/>
      <c r="K28" s="28"/>
      <c r="L28" s="15"/>
      <c r="M28" s="16"/>
      <c r="N28" s="16"/>
      <c r="O28" s="84"/>
      <c r="P28" s="84"/>
      <c r="Q28" s="84"/>
      <c r="R28" s="84"/>
    </row>
    <row r="29" spans="1:18" s="14" customFormat="1" ht="18.75" customHeight="1" x14ac:dyDescent="0.15">
      <c r="A29" s="25" t="s">
        <v>9</v>
      </c>
      <c r="B29" s="25" t="s">
        <v>24</v>
      </c>
      <c r="C29" s="195" t="str">
        <f>申込書!$E$10</f>
        <v xml:space="preserve">〒 </v>
      </c>
      <c r="D29" s="195"/>
      <c r="E29" s="195"/>
      <c r="F29" s="195"/>
      <c r="G29" s="195"/>
      <c r="H29" s="195"/>
      <c r="I29" s="195"/>
      <c r="J29" s="195"/>
      <c r="K29" s="195"/>
      <c r="L29" s="195"/>
      <c r="M29" s="16"/>
      <c r="N29" s="16"/>
      <c r="O29" s="84"/>
      <c r="P29" s="84"/>
      <c r="Q29" s="84"/>
      <c r="R29" s="84"/>
    </row>
    <row r="30" spans="1:18" s="14" customFormat="1" ht="7.5" customHeight="1" x14ac:dyDescent="0.15">
      <c r="A30" s="26"/>
      <c r="B30" s="27"/>
      <c r="C30" s="15"/>
      <c r="D30" s="28"/>
      <c r="E30" s="28"/>
      <c r="F30" s="28"/>
      <c r="G30" s="15"/>
      <c r="H30" s="15"/>
      <c r="I30" s="15"/>
      <c r="J30" s="15"/>
      <c r="K30" s="28"/>
      <c r="L30" s="15"/>
      <c r="M30" s="16"/>
      <c r="N30" s="16"/>
      <c r="O30" s="12"/>
      <c r="P30" s="12"/>
      <c r="Q30" s="16"/>
      <c r="R30" s="16"/>
    </row>
    <row r="31" spans="1:18" s="14" customFormat="1" ht="18.75" customHeight="1" x14ac:dyDescent="0.15">
      <c r="A31" s="25" t="s">
        <v>8</v>
      </c>
      <c r="B31" s="25" t="s">
        <v>24</v>
      </c>
      <c r="C31" s="195">
        <f>申込書!$E$12</f>
        <v>0</v>
      </c>
      <c r="D31" s="195"/>
      <c r="E31" s="195"/>
      <c r="F31" s="195"/>
      <c r="G31" s="195"/>
      <c r="H31" s="195"/>
      <c r="I31" s="195"/>
      <c r="J31" s="15"/>
      <c r="K31" s="15"/>
      <c r="L31" s="15"/>
      <c r="M31" s="16"/>
      <c r="N31" s="16"/>
      <c r="O31" s="12"/>
      <c r="P31" s="85"/>
      <c r="Q31" s="16"/>
      <c r="R31" s="85"/>
    </row>
    <row r="32" spans="1:18" ht="14.25" x14ac:dyDescent="0.15">
      <c r="A32" s="91"/>
      <c r="B32" s="92"/>
      <c r="C32" s="91"/>
      <c r="D32" s="91"/>
      <c r="E32" s="91"/>
      <c r="F32" s="91"/>
      <c r="G32" s="96"/>
      <c r="H32" s="94"/>
      <c r="I32" s="94"/>
      <c r="J32" s="94"/>
      <c r="K32" s="94"/>
      <c r="L32" s="91"/>
    </row>
    <row r="35" spans="7:9" x14ac:dyDescent="0.15">
      <c r="G35" s="55"/>
      <c r="H35" s="55"/>
      <c r="I35" s="55"/>
    </row>
  </sheetData>
  <sheetProtection sheet="1"/>
  <mergeCells count="26">
    <mergeCell ref="A1:N1"/>
    <mergeCell ref="A5:A6"/>
    <mergeCell ref="B5:C6"/>
    <mergeCell ref="A8:B8"/>
    <mergeCell ref="C31:I31"/>
    <mergeCell ref="M3:N4"/>
    <mergeCell ref="I3:L4"/>
    <mergeCell ref="B22:D22"/>
    <mergeCell ref="C8:D8"/>
    <mergeCell ref="E8:K8"/>
    <mergeCell ref="A18:D18"/>
    <mergeCell ref="C27:I27"/>
    <mergeCell ref="A3:D4"/>
    <mergeCell ref="C29:L29"/>
    <mergeCell ref="C24:G24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</mergeCells>
  <phoneticPr fontId="2"/>
  <pageMargins left="0.19685039370078741" right="0.19685039370078741" top="1.1023622047244095" bottom="0.19685039370078741" header="0.27559055118110237" footer="0.19685039370078741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showZeros="0" workbookViewId="0">
      <selection activeCell="K15" sqref="K15"/>
    </sheetView>
  </sheetViews>
  <sheetFormatPr defaultColWidth="9" defaultRowHeight="13.5" x14ac:dyDescent="0.15"/>
  <cols>
    <col min="1" max="12" width="5.875" style="16" customWidth="1"/>
    <col min="13" max="13" width="16.375" style="12" customWidth="1"/>
    <col min="14" max="14" width="25.875" style="12" customWidth="1"/>
    <col min="15" max="15" width="5.625" style="16" customWidth="1"/>
    <col min="16" max="16" width="10.875" style="16" customWidth="1"/>
    <col min="17" max="17" width="18.625" style="14" customWidth="1"/>
    <col min="18" max="18" width="9" style="14"/>
    <col min="19" max="19" width="10.625" style="14" customWidth="1"/>
    <col min="20" max="16384" width="9" style="14"/>
  </cols>
  <sheetData>
    <row r="1" spans="13:19" ht="17.25" x14ac:dyDescent="0.15">
      <c r="M1" s="135" t="s">
        <v>27</v>
      </c>
      <c r="N1" s="135"/>
      <c r="O1" s="135"/>
    </row>
    <row r="2" spans="13:19" ht="14.1" customHeight="1" x14ac:dyDescent="0.15">
      <c r="M2" s="135"/>
      <c r="N2" s="136" t="s">
        <v>45</v>
      </c>
      <c r="O2" s="135"/>
    </row>
    <row r="3" spans="13:19" ht="27" customHeight="1" x14ac:dyDescent="0.15">
      <c r="M3" s="137"/>
      <c r="N3" s="136" t="s">
        <v>27</v>
      </c>
    </row>
    <row r="4" spans="13:19" x14ac:dyDescent="0.15">
      <c r="N4" s="136" t="s">
        <v>28</v>
      </c>
    </row>
    <row r="5" spans="13:19" ht="29.25" customHeight="1" x14ac:dyDescent="0.15">
      <c r="M5" s="138"/>
      <c r="N5" s="136" t="s">
        <v>29</v>
      </c>
    </row>
    <row r="6" spans="13:19" ht="29.25" customHeight="1" x14ac:dyDescent="0.15">
      <c r="M6" s="139"/>
      <c r="N6" s="136" t="s">
        <v>42</v>
      </c>
    </row>
    <row r="7" spans="13:19" ht="29.25" customHeight="1" x14ac:dyDescent="0.15">
      <c r="M7" s="140"/>
      <c r="N7" s="136" t="s">
        <v>43</v>
      </c>
    </row>
    <row r="8" spans="13:19" ht="24" customHeight="1" x14ac:dyDescent="0.15">
      <c r="M8" s="16"/>
      <c r="N8" s="136" t="s">
        <v>41</v>
      </c>
    </row>
    <row r="9" spans="13:19" ht="14.85" customHeight="1" x14ac:dyDescent="0.15">
      <c r="M9" s="14"/>
      <c r="N9" s="136" t="s">
        <v>30</v>
      </c>
    </row>
    <row r="10" spans="13:19" ht="24.95" customHeight="1" x14ac:dyDescent="0.15">
      <c r="M10" s="14"/>
      <c r="N10" s="136" t="s">
        <v>31</v>
      </c>
    </row>
    <row r="11" spans="13:19" ht="11.25" customHeight="1" x14ac:dyDescent="0.15">
      <c r="M11" s="14"/>
      <c r="N11" s="136" t="s">
        <v>32</v>
      </c>
    </row>
    <row r="12" spans="13:19" s="16" customFormat="1" ht="28.5" customHeight="1" x14ac:dyDescent="0.15">
      <c r="M12" s="14"/>
      <c r="N12" s="12"/>
      <c r="Q12" s="14"/>
      <c r="R12" s="14"/>
      <c r="S12" s="14"/>
    </row>
    <row r="13" spans="13:19" ht="13.5" customHeight="1" x14ac:dyDescent="0.15">
      <c r="N13" s="141" t="s">
        <v>7</v>
      </c>
    </row>
    <row r="14" spans="13:19" ht="13.5" customHeight="1" x14ac:dyDescent="0.15">
      <c r="N14" s="142">
        <v>45017</v>
      </c>
    </row>
    <row r="15" spans="13:19" ht="13.5" customHeight="1" x14ac:dyDescent="0.15"/>
    <row r="16" spans="13:19" ht="13.5" customHeight="1" x14ac:dyDescent="0.15"/>
    <row r="17" spans="1:17" s="12" customFormat="1" ht="18" customHeight="1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N17" s="136"/>
      <c r="O17" s="16"/>
      <c r="P17" s="16"/>
      <c r="Q17" s="14"/>
    </row>
    <row r="18" spans="1:17" s="12" customFormat="1" ht="28.5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N18" s="136" t="s">
        <v>4</v>
      </c>
      <c r="O18" s="16"/>
      <c r="P18" s="16"/>
      <c r="Q18" s="14"/>
    </row>
    <row r="19" spans="1:17" s="12" customFormat="1" ht="11.25" customHeight="1" x14ac:dyDescent="0.1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N19" s="136" t="s">
        <v>26</v>
      </c>
      <c r="O19" s="16"/>
      <c r="P19" s="16"/>
      <c r="Q19" s="14"/>
    </row>
    <row r="20" spans="1:17" s="12" customFormat="1" ht="28.5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O20" s="16"/>
      <c r="P20" s="16"/>
      <c r="Q20" s="14"/>
    </row>
    <row r="21" spans="1:17" ht="11.25" customHeight="1" x14ac:dyDescent="0.15"/>
    <row r="22" spans="1:17" ht="28.5" customHeight="1" x14ac:dyDescent="0.15">
      <c r="N22" s="136"/>
    </row>
    <row r="23" spans="1:17" x14ac:dyDescent="0.15">
      <c r="N23" s="136" t="s">
        <v>49</v>
      </c>
    </row>
    <row r="24" spans="1:17" x14ac:dyDescent="0.15">
      <c r="M24" s="215"/>
    </row>
    <row r="25" spans="1:17" ht="15.75" customHeight="1" x14ac:dyDescent="0.15">
      <c r="M25" s="215"/>
    </row>
    <row r="26" spans="1:17" ht="9" customHeight="1" x14ac:dyDescent="0.15"/>
    <row r="27" spans="1:17" ht="15.75" customHeight="1" x14ac:dyDescent="0.15">
      <c r="M27" s="216"/>
    </row>
    <row r="28" spans="1:17" x14ac:dyDescent="0.15">
      <c r="M28" s="216"/>
    </row>
    <row r="29" spans="1:17" ht="17.25" customHeight="1" x14ac:dyDescent="0.15">
      <c r="M29" s="216"/>
      <c r="O29" s="213"/>
      <c r="P29" s="213"/>
      <c r="Q29" s="213"/>
    </row>
    <row r="30" spans="1:17" ht="17.25" customHeight="1" x14ac:dyDescent="0.15">
      <c r="O30" s="213"/>
      <c r="P30" s="213"/>
      <c r="Q30" s="213"/>
    </row>
    <row r="31" spans="1:17" x14ac:dyDescent="0.15">
      <c r="M31" s="83"/>
    </row>
    <row r="32" spans="1:17" ht="18.75" customHeight="1" x14ac:dyDescent="0.15">
      <c r="M32" s="211"/>
      <c r="N32" s="211"/>
      <c r="O32" s="211"/>
      <c r="P32" s="211"/>
    </row>
    <row r="33" spans="1:19" ht="7.5" customHeight="1" x14ac:dyDescent="0.15">
      <c r="M33" s="211"/>
      <c r="N33" s="211"/>
      <c r="O33" s="211"/>
      <c r="P33" s="211"/>
    </row>
    <row r="34" spans="1:19" ht="18.75" customHeight="1" x14ac:dyDescent="0.15">
      <c r="M34" s="211"/>
      <c r="N34" s="211"/>
      <c r="O34" s="211"/>
      <c r="P34" s="211"/>
    </row>
    <row r="35" spans="1:19" ht="7.5" customHeight="1" x14ac:dyDescent="0.15"/>
    <row r="36" spans="1:19" ht="18.75" customHeight="1" x14ac:dyDescent="0.15">
      <c r="N36" s="143"/>
      <c r="O36" s="144"/>
      <c r="P36" s="212"/>
      <c r="Q36" s="212"/>
    </row>
    <row r="38" spans="1:19" x14ac:dyDescent="0.15">
      <c r="M38" s="145"/>
      <c r="P38" s="85"/>
    </row>
    <row r="39" spans="1:19" x14ac:dyDescent="0.15">
      <c r="M39" s="16"/>
      <c r="N39" s="16"/>
      <c r="P39" s="146"/>
      <c r="Q39" s="147"/>
      <c r="R39" s="148"/>
      <c r="S39" s="148"/>
    </row>
    <row r="40" spans="1:19" x14ac:dyDescent="0.15">
      <c r="M40" s="16"/>
      <c r="N40" s="16"/>
      <c r="Q40" s="16"/>
      <c r="R40" s="16"/>
      <c r="S40" s="16"/>
    </row>
    <row r="41" spans="1:19" x14ac:dyDescent="0.15">
      <c r="M41" s="16"/>
      <c r="N41" s="16"/>
      <c r="Q41" s="16"/>
      <c r="R41" s="16"/>
      <c r="S41" s="16"/>
    </row>
    <row r="42" spans="1:19" x14ac:dyDescent="0.15">
      <c r="M42" s="16"/>
      <c r="N42" s="16"/>
      <c r="Q42" s="16"/>
      <c r="R42" s="16"/>
      <c r="S42" s="16"/>
    </row>
    <row r="43" spans="1:19" x14ac:dyDescent="0.15">
      <c r="M43" s="149"/>
      <c r="N43" s="149"/>
      <c r="O43" s="150"/>
      <c r="P43" s="151"/>
      <c r="Q43" s="16"/>
      <c r="R43" s="16"/>
    </row>
    <row r="44" spans="1:19" x14ac:dyDescent="0.15">
      <c r="M44" s="149"/>
      <c r="N44" s="149"/>
      <c r="O44" s="150"/>
      <c r="P44" s="151"/>
      <c r="Q44" s="16"/>
      <c r="R44" s="16"/>
    </row>
    <row r="45" spans="1:19" x14ac:dyDescent="0.15">
      <c r="M45" s="149"/>
      <c r="N45" s="149"/>
      <c r="O45" s="150"/>
      <c r="P45" s="151"/>
      <c r="Q45" s="16"/>
      <c r="R45" s="16"/>
    </row>
    <row r="46" spans="1:19" s="155" customFormat="1" ht="17.25" x14ac:dyDescent="0.15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3"/>
      <c r="N46" s="153"/>
      <c r="O46" s="152"/>
      <c r="P46" s="154"/>
      <c r="Q46" s="152"/>
      <c r="R46" s="152"/>
    </row>
    <row r="47" spans="1:19" s="155" customFormat="1" ht="17.25" x14ac:dyDescent="0.15">
      <c r="A47" s="152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3"/>
      <c r="N47" s="153"/>
      <c r="O47" s="152"/>
      <c r="P47" s="154"/>
      <c r="Q47" s="152"/>
      <c r="R47" s="152"/>
    </row>
    <row r="48" spans="1:19" s="155" customFormat="1" ht="17.25" x14ac:dyDescent="0.15">
      <c r="A48" s="15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6"/>
      <c r="N48" s="156"/>
      <c r="O48" s="152"/>
      <c r="P48" s="152"/>
      <c r="Q48" s="152"/>
      <c r="R48" s="152"/>
    </row>
    <row r="49" spans="1:19" s="155" customFormat="1" ht="17.25" x14ac:dyDescent="0.15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6"/>
      <c r="N49" s="156"/>
      <c r="O49" s="152"/>
      <c r="P49" s="152"/>
      <c r="Q49" s="152"/>
      <c r="R49" s="152"/>
    </row>
    <row r="50" spans="1:19" s="155" customFormat="1" ht="17.25" x14ac:dyDescent="0.15">
      <c r="A50" s="152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3"/>
      <c r="N50" s="153"/>
      <c r="O50" s="152"/>
      <c r="P50" s="152"/>
    </row>
    <row r="51" spans="1:19" s="155" customFormat="1" ht="18" customHeight="1" x14ac:dyDescent="0.15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3"/>
      <c r="N51" s="157"/>
      <c r="O51" s="158"/>
      <c r="P51" s="214"/>
      <c r="Q51" s="214"/>
    </row>
    <row r="52" spans="1:19" s="155" customFormat="1" ht="17.25" x14ac:dyDescent="0.15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3"/>
      <c r="N52" s="153"/>
      <c r="O52" s="152"/>
      <c r="P52" s="152"/>
    </row>
    <row r="53" spans="1:19" x14ac:dyDescent="0.15">
      <c r="M53" s="16"/>
      <c r="N53" s="16"/>
      <c r="Q53" s="16"/>
      <c r="R53" s="16"/>
      <c r="S53" s="16"/>
    </row>
    <row r="54" spans="1:19" x14ac:dyDescent="0.15">
      <c r="M54" s="149"/>
      <c r="N54" s="149"/>
      <c r="O54" s="150"/>
      <c r="P54" s="151"/>
      <c r="Q54" s="16"/>
      <c r="R54" s="16"/>
    </row>
    <row r="55" spans="1:19" x14ac:dyDescent="0.15">
      <c r="M55" s="149"/>
      <c r="N55" s="149"/>
      <c r="O55" s="150"/>
      <c r="P55" s="151"/>
      <c r="Q55" s="16"/>
      <c r="R55" s="16"/>
    </row>
    <row r="56" spans="1:19" x14ac:dyDescent="0.15">
      <c r="M56" s="149"/>
      <c r="N56" s="149"/>
      <c r="O56" s="150"/>
      <c r="P56" s="151"/>
      <c r="Q56" s="16"/>
      <c r="R56" s="16"/>
    </row>
    <row r="57" spans="1:19" x14ac:dyDescent="0.15">
      <c r="M57" s="149"/>
      <c r="N57" s="149"/>
      <c r="O57" s="150"/>
      <c r="P57" s="151"/>
      <c r="Q57" s="16"/>
      <c r="R57" s="16"/>
    </row>
    <row r="58" spans="1:19" x14ac:dyDescent="0.15">
      <c r="M58" s="149"/>
      <c r="N58" s="149"/>
      <c r="O58" s="150"/>
      <c r="P58" s="151"/>
      <c r="Q58" s="16"/>
      <c r="R58" s="16"/>
    </row>
    <row r="59" spans="1:19" x14ac:dyDescent="0.15">
      <c r="M59" s="149"/>
      <c r="N59" s="149"/>
      <c r="O59" s="150"/>
      <c r="P59" s="151"/>
      <c r="Q59" s="16"/>
      <c r="R59" s="16"/>
    </row>
    <row r="60" spans="1:19" x14ac:dyDescent="0.15">
      <c r="M60" s="149"/>
      <c r="N60" s="149"/>
      <c r="O60" s="150"/>
      <c r="P60" s="151"/>
      <c r="Q60" s="16"/>
      <c r="R60" s="16"/>
    </row>
    <row r="61" spans="1:19" x14ac:dyDescent="0.15">
      <c r="M61" s="149"/>
      <c r="N61" s="149"/>
      <c r="O61" s="150"/>
      <c r="P61" s="151"/>
      <c r="Q61" s="16"/>
      <c r="R61" s="16"/>
    </row>
    <row r="62" spans="1:19" x14ac:dyDescent="0.15">
      <c r="O62" s="150"/>
      <c r="P62" s="151"/>
      <c r="Q62" s="16"/>
      <c r="R62" s="16"/>
    </row>
    <row r="63" spans="1:19" x14ac:dyDescent="0.15">
      <c r="M63" s="159"/>
      <c r="N63" s="159"/>
      <c r="Q63" s="16"/>
      <c r="R63" s="16"/>
    </row>
    <row r="64" spans="1:19" x14ac:dyDescent="0.15">
      <c r="M64" s="159"/>
      <c r="N64" s="159"/>
      <c r="Q64" s="16"/>
      <c r="R64" s="16"/>
    </row>
  </sheetData>
  <sheetProtection sheet="1" formatCells="0"/>
  <dataConsolidate/>
  <mergeCells count="6">
    <mergeCell ref="M32:P34"/>
    <mergeCell ref="P36:Q36"/>
    <mergeCell ref="O29:Q30"/>
    <mergeCell ref="P51:Q51"/>
    <mergeCell ref="M24:M25"/>
    <mergeCell ref="M27:M29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注意事項及び入力例</vt:lpstr>
      <vt:lpstr>申込書</vt:lpstr>
      <vt:lpstr>参加料納入表</vt:lpstr>
      <vt:lpstr>リスト</vt:lpstr>
      <vt:lpstr>リスト!Print_Area</vt:lpstr>
      <vt:lpstr>参加料納入表!Print_Area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user</cp:lastModifiedBy>
  <cp:lastPrinted>2023-06-05T05:06:13Z</cp:lastPrinted>
  <dcterms:created xsi:type="dcterms:W3CDTF">2006-05-24T06:56:24Z</dcterms:created>
  <dcterms:modified xsi:type="dcterms:W3CDTF">2023-09-11T00:49:00Z</dcterms:modified>
</cp:coreProperties>
</file>