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協会\市内大会\申込\2023\"/>
    </mc:Choice>
  </mc:AlternateContent>
  <xr:revisionPtr revIDLastSave="0" documentId="13_ncr:1_{CF90B5F5-D348-469B-A513-1B6496B0DF33}" xr6:coauthVersionLast="47" xr6:coauthVersionMax="47" xr10:uidLastSave="{00000000-0000-0000-0000-000000000000}"/>
  <workbookProtection workbookAlgorithmName="SHA-512" workbookHashValue="jMJ+bkGy1y1zGS4TfYGwm6Ntk9ear76/od3d3wcixoMC8lIzC2bKxzk3m8EmiaES2OYz4mDWNPmiiyNG9ebHsg==" workbookSaltValue="sqJJ2qqudYSWLBoQ8W79cg==" workbookSpinCount="100000" lockStructure="1"/>
  <bookViews>
    <workbookView xWindow="-120" yWindow="-120" windowWidth="20730" windowHeight="11160" xr2:uid="{00000000-000D-0000-FFFF-FFFF00000000}"/>
  </bookViews>
  <sheets>
    <sheet name="申込用紙" sheetId="1" r:id="rId1"/>
    <sheet name="データ" sheetId="2" state="hidden" r:id="rId2"/>
  </sheets>
  <calcPr calcId="191029"/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22" i="1"/>
  <c r="F1" i="2"/>
  <c r="C4" i="1" l="1"/>
  <c r="E8" i="1"/>
</calcChain>
</file>

<file path=xl/sharedStrings.xml><?xml version="1.0" encoding="utf-8"?>
<sst xmlns="http://schemas.openxmlformats.org/spreadsheetml/2006/main" count="75" uniqueCount="73">
  <si>
    <t>申込締切：</t>
    <rPh sb="0" eb="2">
      <t>モウシコ</t>
    </rPh>
    <rPh sb="2" eb="4">
      <t>シメキリ</t>
    </rPh>
    <phoneticPr fontId="4"/>
  </si>
  <si>
    <t>大会日程：</t>
    <rPh sb="0" eb="2">
      <t>タイカイ</t>
    </rPh>
    <rPh sb="2" eb="4">
      <t>ニッテイ</t>
    </rPh>
    <phoneticPr fontId="4"/>
  </si>
  <si>
    <t>申込責任者</t>
    <rPh sb="0" eb="2">
      <t>モウシコ</t>
    </rPh>
    <rPh sb="2" eb="5">
      <t>セキニンシャ</t>
    </rPh>
    <phoneticPr fontId="4"/>
  </si>
  <si>
    <t>氏名</t>
    <rPh sb="0" eb="2">
      <t>シメイ</t>
    </rPh>
    <phoneticPr fontId="4"/>
  </si>
  <si>
    <r>
      <t>所属クラブ　</t>
    </r>
    <r>
      <rPr>
        <b/>
        <sz val="11"/>
        <color indexed="14"/>
        <rFont val="ＭＳ Ｐゴシック"/>
        <family val="3"/>
        <charset val="128"/>
      </rPr>
      <t>注１</t>
    </r>
    <rPh sb="0" eb="2">
      <t>ショゾク</t>
    </rPh>
    <rPh sb="6" eb="7">
      <t>チュウ</t>
    </rPh>
    <phoneticPr fontId="4"/>
  </si>
  <si>
    <t>メールアドレス（記入任意）</t>
    <rPh sb="8" eb="10">
      <t>キニュウ</t>
    </rPh>
    <phoneticPr fontId="4"/>
  </si>
  <si>
    <t>振込連絡票</t>
    <rPh sb="0" eb="2">
      <t>フリコ</t>
    </rPh>
    <rPh sb="2" eb="4">
      <t>レンラク</t>
    </rPh>
    <rPh sb="4" eb="5">
      <t>ヒョウ</t>
    </rPh>
    <phoneticPr fontId="4"/>
  </si>
  <si>
    <t>振込名義人</t>
    <rPh sb="0" eb="2">
      <t>フリコ</t>
    </rPh>
    <rPh sb="2" eb="4">
      <t>メイギ</t>
    </rPh>
    <rPh sb="4" eb="5">
      <t>ニン</t>
    </rPh>
    <phoneticPr fontId="4"/>
  </si>
  <si>
    <t>振込日</t>
    <rPh sb="0" eb="2">
      <t>フリコ</t>
    </rPh>
    <rPh sb="2" eb="3">
      <t>ビ</t>
    </rPh>
    <phoneticPr fontId="4"/>
  </si>
  <si>
    <t>振込金額</t>
    <rPh sb="0" eb="2">
      <t>フリコ</t>
    </rPh>
    <rPh sb="2" eb="4">
      <t>キンガク</t>
    </rPh>
    <phoneticPr fontId="4"/>
  </si>
  <si>
    <t>振込先</t>
    <rPh sb="0" eb="2">
      <t>フリコミ</t>
    </rPh>
    <rPh sb="2" eb="3">
      <t>サキ</t>
    </rPh>
    <phoneticPr fontId="4"/>
  </si>
  <si>
    <t>千葉銀行 松戸市役所出張所（０７７）普通 ３００４９４０ 松戸市バドミントン協会</t>
    <phoneticPr fontId="4"/>
  </si>
  <si>
    <t>※振込名義人は申込責任者の所属クラブ名でお願いします。（未登録または個人登録の方は個人名）</t>
    <rPh sb="1" eb="3">
      <t>フリコミ</t>
    </rPh>
    <rPh sb="3" eb="6">
      <t>メイギニン</t>
    </rPh>
    <rPh sb="7" eb="9">
      <t>モウシコ</t>
    </rPh>
    <rPh sb="9" eb="12">
      <t>セキニンシャ</t>
    </rPh>
    <rPh sb="13" eb="15">
      <t>ショゾク</t>
    </rPh>
    <rPh sb="18" eb="19">
      <t>メイ</t>
    </rPh>
    <rPh sb="21" eb="22">
      <t>ネガ</t>
    </rPh>
    <rPh sb="28" eb="31">
      <t>ミトウロク</t>
    </rPh>
    <rPh sb="34" eb="36">
      <t>コジン</t>
    </rPh>
    <rPh sb="36" eb="38">
      <t>トウロク</t>
    </rPh>
    <rPh sb="39" eb="40">
      <t>カタ</t>
    </rPh>
    <rPh sb="41" eb="44">
      <t>コジンメイ</t>
    </rPh>
    <phoneticPr fontId="4"/>
  </si>
  <si>
    <r>
      <t>注１</t>
    </r>
    <r>
      <rPr>
        <sz val="11"/>
        <rFont val="ＭＳ Ｐ明朝"/>
        <family val="1"/>
        <charset val="128"/>
      </rPr>
      <t>　「未登録」＝松戸市バドミントン協会加盟クラブに未所属で</t>
    </r>
    <r>
      <rPr>
        <b/>
        <sz val="11"/>
        <rFont val="ＭＳ Ｐ明朝"/>
        <family val="1"/>
        <charset val="128"/>
      </rPr>
      <t>今年度の個人戦初めて</t>
    </r>
    <r>
      <rPr>
        <sz val="11"/>
        <rFont val="ＭＳ Ｐ明朝"/>
        <family val="1"/>
        <charset val="128"/>
      </rPr>
      <t xml:space="preserve">の参加 </t>
    </r>
    <r>
      <rPr>
        <b/>
        <sz val="11"/>
        <rFont val="ＭＳ Ｐ明朝"/>
        <family val="1"/>
        <charset val="128"/>
      </rPr>
      <t>&lt;２,０００円/人&gt;</t>
    </r>
    <rPh sb="4" eb="7">
      <t>ミトウロク</t>
    </rPh>
    <rPh sb="9" eb="12">
      <t>マツドシ</t>
    </rPh>
    <rPh sb="18" eb="20">
      <t>キョウカイ</t>
    </rPh>
    <rPh sb="20" eb="22">
      <t>カメイ</t>
    </rPh>
    <rPh sb="26" eb="27">
      <t>ミ</t>
    </rPh>
    <rPh sb="30" eb="33">
      <t>コンネンド</t>
    </rPh>
    <rPh sb="34" eb="37">
      <t>コジンセン</t>
    </rPh>
    <rPh sb="37" eb="38">
      <t>ハジ</t>
    </rPh>
    <rPh sb="41" eb="43">
      <t>サンカ</t>
    </rPh>
    <rPh sb="50" eb="51">
      <t>エン</t>
    </rPh>
    <rPh sb="52" eb="53">
      <t>ニン</t>
    </rPh>
    <phoneticPr fontId="4"/>
  </si>
  <si>
    <r>
      <t>注４　同一クラブから</t>
    </r>
    <r>
      <rPr>
        <b/>
        <sz val="11"/>
        <rFont val="ＭＳ Ｐ明朝"/>
        <family val="1"/>
        <charset val="128"/>
      </rPr>
      <t>複数のペアが同じ部に出場する場合</t>
    </r>
    <r>
      <rPr>
        <sz val="11"/>
        <rFont val="ＭＳ Ｐ明朝"/>
        <family val="1"/>
        <charset val="128"/>
      </rPr>
      <t>は、強い順にご記入ください。</t>
    </r>
    <phoneticPr fontId="4"/>
  </si>
  <si>
    <t>出場の部</t>
    <rPh sb="0" eb="2">
      <t>シュツジョウ</t>
    </rPh>
    <rPh sb="3" eb="4">
      <t>ブ</t>
    </rPh>
    <phoneticPr fontId="4"/>
  </si>
  <si>
    <t>在住（在勤）市町村</t>
    <rPh sb="0" eb="2">
      <t>ザイジュウ</t>
    </rPh>
    <rPh sb="3" eb="5">
      <t>ザイキン</t>
    </rPh>
    <rPh sb="6" eb="9">
      <t>シチョウソン</t>
    </rPh>
    <phoneticPr fontId="4"/>
  </si>
  <si>
    <t>年齢</t>
    <rPh sb="0" eb="2">
      <t>ネンレイ</t>
    </rPh>
    <phoneticPr fontId="4"/>
  </si>
  <si>
    <t>今年度</t>
    <rPh sb="0" eb="3">
      <t>コンネンド</t>
    </rPh>
    <phoneticPr fontId="4"/>
  </si>
  <si>
    <t>参加費</t>
    <rPh sb="0" eb="3">
      <t>サンカヒ</t>
    </rPh>
    <phoneticPr fontId="4"/>
  </si>
  <si>
    <r>
      <t>又は学校名　</t>
    </r>
    <r>
      <rPr>
        <b/>
        <sz val="11"/>
        <color indexed="11"/>
        <rFont val="ＭＳ Ｐゴシック"/>
        <family val="3"/>
        <charset val="128"/>
      </rPr>
      <t>注２</t>
    </r>
    <rPh sb="6" eb="7">
      <t>チュウ</t>
    </rPh>
    <phoneticPr fontId="4"/>
  </si>
  <si>
    <t>注３</t>
    <rPh sb="0" eb="1">
      <t>チュウ</t>
    </rPh>
    <phoneticPr fontId="4"/>
  </si>
  <si>
    <t>未登録</t>
  </si>
  <si>
    <t>小金原</t>
  </si>
  <si>
    <t>アンクルズ</t>
  </si>
  <si>
    <t>新松戸西小</t>
  </si>
  <si>
    <t>新松戸</t>
  </si>
  <si>
    <t>松戸東部</t>
  </si>
  <si>
    <t>常葉会</t>
  </si>
  <si>
    <t>ときわ</t>
  </si>
  <si>
    <t>八ヶ崎</t>
  </si>
  <si>
    <t>ＢＬＣ</t>
  </si>
  <si>
    <t>松戸</t>
  </si>
  <si>
    <t>松戸ファースト</t>
  </si>
  <si>
    <t>松飛台</t>
  </si>
  <si>
    <t>六実</t>
  </si>
  <si>
    <t>矢切</t>
  </si>
  <si>
    <t>ゆうかり</t>
  </si>
  <si>
    <t>横須賀</t>
  </si>
  <si>
    <t>松戸ファミリー</t>
  </si>
  <si>
    <t>トライアングル</t>
  </si>
  <si>
    <t>南部</t>
  </si>
  <si>
    <t>五香</t>
  </si>
  <si>
    <t>ウイングス</t>
  </si>
  <si>
    <t>アンビシャス</t>
  </si>
  <si>
    <t>ハッカ</t>
  </si>
  <si>
    <t>ブレイク新松戸</t>
  </si>
  <si>
    <t>連絡先電話番号</t>
    <phoneticPr fontId="4"/>
  </si>
  <si>
    <t>個人登録</t>
    <phoneticPr fontId="4"/>
  </si>
  <si>
    <t>CBC</t>
  </si>
  <si>
    <t>松戸東OB</t>
  </si>
  <si>
    <r>
      <t>注２　</t>
    </r>
    <r>
      <rPr>
        <sz val="11"/>
        <rFont val="ＭＳ Ｐ明朝"/>
        <family val="1"/>
        <charset val="128"/>
      </rPr>
      <t xml:space="preserve">所属クラブに関わらず高校生以下は学校名をご記入ください。高校生以下 </t>
    </r>
    <r>
      <rPr>
        <b/>
        <sz val="11"/>
        <rFont val="ＭＳ Ｐ明朝"/>
        <family val="1"/>
        <charset val="128"/>
      </rPr>
      <t>&lt;８００円/人&gt;</t>
    </r>
    <rPh sb="3" eb="5">
      <t>ショゾク</t>
    </rPh>
    <rPh sb="9" eb="10">
      <t>カカ</t>
    </rPh>
    <rPh sb="13" eb="16">
      <t>コウコウセイ</t>
    </rPh>
    <rPh sb="16" eb="18">
      <t>イカ</t>
    </rPh>
    <rPh sb="19" eb="21">
      <t>ガッコウ</t>
    </rPh>
    <rPh sb="21" eb="22">
      <t>メイ</t>
    </rPh>
    <rPh sb="24" eb="26">
      <t>キニュウ</t>
    </rPh>
    <rPh sb="31" eb="34">
      <t>コウコウセイ</t>
    </rPh>
    <rPh sb="34" eb="36">
      <t>イカ</t>
    </rPh>
    <rPh sb="41" eb="42">
      <t>エン</t>
    </rPh>
    <rPh sb="43" eb="44">
      <t>ニン</t>
    </rPh>
    <phoneticPr fontId="4"/>
  </si>
  <si>
    <t>美鈴会</t>
  </si>
  <si>
    <t>松戸レインボー</t>
    <rPh sb="0" eb="2">
      <t>マツド</t>
    </rPh>
    <phoneticPr fontId="1"/>
  </si>
  <si>
    <t>栗ヶ沢</t>
    <rPh sb="0" eb="3">
      <t>クリガサワ</t>
    </rPh>
    <phoneticPr fontId="1"/>
  </si>
  <si>
    <t>高校教員</t>
    <rPh sb="0" eb="2">
      <t>コウコウ</t>
    </rPh>
    <rPh sb="2" eb="4">
      <t>キョウイン</t>
    </rPh>
    <phoneticPr fontId="1"/>
  </si>
  <si>
    <t>個人登録</t>
    <rPh sb="0" eb="4">
      <t>コジントウロク</t>
    </rPh>
    <phoneticPr fontId="1"/>
  </si>
  <si>
    <t>Nicoco</t>
  </si>
  <si>
    <t>所属クラブ</t>
    <rPh sb="0" eb="2">
      <t>ショゾク</t>
    </rPh>
    <phoneticPr fontId="4"/>
  </si>
  <si>
    <t>(間に全角空白1文字必須)</t>
    <rPh sb="1" eb="2">
      <t>アイダ</t>
    </rPh>
    <rPh sb="3" eb="5">
      <t>ゼンカク</t>
    </rPh>
    <rPh sb="5" eb="7">
      <t>クウハク</t>
    </rPh>
    <rPh sb="8" eb="10">
      <t>モジ</t>
    </rPh>
    <rPh sb="10" eb="12">
      <t>ヒッス</t>
    </rPh>
    <phoneticPr fontId="1"/>
  </si>
  <si>
    <r>
      <t>注３</t>
    </r>
    <r>
      <rPr>
        <sz val="11"/>
        <rFont val="ＭＳ Ｐ明朝"/>
        <family val="1"/>
        <charset val="128"/>
      </rPr>
      <t>　大会当日の年齢を</t>
    </r>
    <r>
      <rPr>
        <sz val="11"/>
        <color rgb="FFFF0000"/>
        <rFont val="ＭＳ Ｐ明朝"/>
        <family val="1"/>
        <charset val="128"/>
      </rPr>
      <t>必ず</t>
    </r>
    <r>
      <rPr>
        <sz val="11"/>
        <rFont val="ＭＳ Ｐ明朝"/>
        <family val="1"/>
        <charset val="128"/>
      </rPr>
      <t>ご記入ください。</t>
    </r>
    <rPh sb="11" eb="12">
      <t>カナラ</t>
    </rPh>
    <phoneticPr fontId="4"/>
  </si>
  <si>
    <r>
      <rPr>
        <sz val="11"/>
        <color rgb="FFFF0000"/>
        <rFont val="ＭＳ Ｐ明朝"/>
        <family val="1"/>
        <charset val="128"/>
      </rPr>
      <t>注５</t>
    </r>
    <r>
      <rPr>
        <sz val="11"/>
        <rFont val="ＭＳ Ｐ明朝"/>
        <family val="1"/>
        <charset val="128"/>
      </rPr>
      <t>　今年度個人登録は</t>
    </r>
    <r>
      <rPr>
        <sz val="11"/>
        <color rgb="FFFF0000"/>
        <rFont val="ＭＳ Ｐ明朝"/>
        <family val="1"/>
        <charset val="128"/>
      </rPr>
      <t>自動判定</t>
    </r>
    <r>
      <rPr>
        <sz val="11"/>
        <rFont val="ＭＳ Ｐ明朝"/>
        <family val="1"/>
        <charset val="128"/>
      </rPr>
      <t>します。氏名を正しく入力してください。氏名の間に</t>
    </r>
    <r>
      <rPr>
        <sz val="11"/>
        <color rgb="FFFF0000"/>
        <rFont val="ＭＳ Ｐ明朝"/>
        <family val="1"/>
        <charset val="128"/>
      </rPr>
      <t>全角空白１文字必須</t>
    </r>
    <r>
      <rPr>
        <sz val="11"/>
        <rFont val="ＭＳ Ｐ明朝"/>
        <family val="1"/>
        <charset val="128"/>
      </rPr>
      <t>です。</t>
    </r>
    <rPh sb="0" eb="1">
      <t>チュウ</t>
    </rPh>
    <rPh sb="3" eb="6">
      <t>コンネンド</t>
    </rPh>
    <rPh sb="6" eb="8">
      <t>コジン</t>
    </rPh>
    <rPh sb="8" eb="10">
      <t>トウロク</t>
    </rPh>
    <rPh sb="11" eb="13">
      <t>ジドウ</t>
    </rPh>
    <rPh sb="13" eb="15">
      <t>ハンテイ</t>
    </rPh>
    <rPh sb="19" eb="21">
      <t>シメイ</t>
    </rPh>
    <rPh sb="22" eb="23">
      <t>タダ</t>
    </rPh>
    <rPh sb="25" eb="27">
      <t>ニュウリョク</t>
    </rPh>
    <rPh sb="34" eb="36">
      <t>シメイ</t>
    </rPh>
    <rPh sb="37" eb="38">
      <t>アイダ</t>
    </rPh>
    <rPh sb="39" eb="41">
      <t>ゼンカク</t>
    </rPh>
    <rPh sb="41" eb="43">
      <t>クウハク</t>
    </rPh>
    <rPh sb="44" eb="46">
      <t>モジ</t>
    </rPh>
    <rPh sb="46" eb="48">
      <t>ヒッス</t>
    </rPh>
    <phoneticPr fontId="1"/>
  </si>
  <si>
    <t>ダミー</t>
    <phoneticPr fontId="17"/>
  </si>
  <si>
    <t>混合　１部</t>
  </si>
  <si>
    <t>混合　２部</t>
  </si>
  <si>
    <t>混合　３部</t>
  </si>
  <si>
    <t>混合　４部</t>
  </si>
  <si>
    <t>混合　５部</t>
  </si>
  <si>
    <t>【令和５年度松戸市バドミントン夏季混合ダブルス大会兼スポーツ祭申込用紙】</t>
    <rPh sb="1" eb="3">
      <t>レイワ</t>
    </rPh>
    <rPh sb="4" eb="6">
      <t>ネンド</t>
    </rPh>
    <rPh sb="6" eb="9">
      <t>マツドシ</t>
    </rPh>
    <rPh sb="31" eb="33">
      <t>モウシコミ</t>
    </rPh>
    <phoneticPr fontId="4"/>
  </si>
  <si>
    <r>
      <t>※</t>
    </r>
    <r>
      <rPr>
        <sz val="11"/>
        <color indexed="10"/>
        <rFont val="ＭＳ Ｐゴシック"/>
        <family val="3"/>
        <charset val="128"/>
      </rPr>
      <t>申込締切日までに振込が確認できない場合は出場できません。</t>
    </r>
    <rPh sb="1" eb="3">
      <t>モウシコミ</t>
    </rPh>
    <phoneticPr fontId="1"/>
  </si>
  <si>
    <r>
      <t>注１　</t>
    </r>
    <r>
      <rPr>
        <strike/>
        <sz val="11"/>
        <rFont val="ＭＳ Ｐ明朝"/>
        <family val="1"/>
        <charset val="128"/>
      </rPr>
      <t>｢個人登録」＝松戸市バドミントン協会加盟クラブに未所属で</t>
    </r>
    <r>
      <rPr>
        <b/>
        <strike/>
        <sz val="11"/>
        <rFont val="ＭＳ Ｐ明朝"/>
        <family val="1"/>
        <charset val="128"/>
      </rPr>
      <t>今年度の個人戦２回目以降</t>
    </r>
    <r>
      <rPr>
        <strike/>
        <sz val="11"/>
        <rFont val="ＭＳ Ｐ明朝"/>
        <family val="1"/>
        <charset val="128"/>
      </rPr>
      <t xml:space="preserve">の参加 </t>
    </r>
    <r>
      <rPr>
        <b/>
        <strike/>
        <sz val="11"/>
        <rFont val="ＭＳ Ｐ明朝"/>
        <family val="1"/>
        <charset val="128"/>
      </rPr>
      <t>&lt;１,２００円/人&gt;</t>
    </r>
    <rPh sb="4" eb="6">
      <t>コジン</t>
    </rPh>
    <rPh sb="6" eb="8">
      <t>トウロク</t>
    </rPh>
    <rPh sb="27" eb="28">
      <t>ミ</t>
    </rPh>
    <rPh sb="31" eb="34">
      <t>コンネンド</t>
    </rPh>
    <rPh sb="35" eb="38">
      <t>コジンセン</t>
    </rPh>
    <rPh sb="39" eb="41">
      <t>カイメ</t>
    </rPh>
    <rPh sb="41" eb="43">
      <t>イコウ</t>
    </rPh>
    <rPh sb="44" eb="46">
      <t>サンカ</t>
    </rPh>
    <rPh sb="53" eb="54">
      <t>エン</t>
    </rPh>
    <rPh sb="55" eb="56">
      <t>ニン</t>
    </rPh>
    <phoneticPr fontId="4"/>
  </si>
  <si>
    <r>
      <t>注１　</t>
    </r>
    <r>
      <rPr>
        <sz val="11"/>
        <rFont val="ＭＳ Ｐ明朝"/>
        <family val="1"/>
        <charset val="128"/>
      </rPr>
      <t xml:space="preserve">「（その他所属クラブ）」＝今年度初めての参加 </t>
    </r>
    <r>
      <rPr>
        <b/>
        <sz val="11"/>
        <rFont val="ＭＳ Ｐ明朝"/>
        <family val="1"/>
        <charset val="128"/>
      </rPr>
      <t>&lt;１,５００円/人&gt;</t>
    </r>
    <r>
      <rPr>
        <strike/>
        <sz val="11"/>
        <rFont val="ＭＳ Ｐ明朝"/>
        <family val="1"/>
        <charset val="128"/>
      </rPr>
      <t xml:space="preserve">、２回目以降の参加 </t>
    </r>
    <r>
      <rPr>
        <b/>
        <strike/>
        <sz val="11"/>
        <rFont val="ＭＳ Ｐ明朝"/>
        <family val="1"/>
        <charset val="128"/>
      </rPr>
      <t>&lt;１,２００円/人&gt;</t>
    </r>
    <rPh sb="7" eb="8">
      <t>タ</t>
    </rPh>
    <rPh sb="8" eb="10">
      <t>ショゾク</t>
    </rPh>
    <rPh sb="16" eb="19">
      <t>コンネンド</t>
    </rPh>
    <rPh sb="19" eb="20">
      <t>ハジ</t>
    </rPh>
    <rPh sb="23" eb="25">
      <t>サンカ</t>
    </rPh>
    <rPh sb="32" eb="33">
      <t>エン</t>
    </rPh>
    <rPh sb="34" eb="35">
      <t>ニン</t>
    </rPh>
    <rPh sb="38" eb="40">
      <t>カイメ</t>
    </rPh>
    <rPh sb="40" eb="42">
      <t>イコウ</t>
    </rPh>
    <rPh sb="43" eb="45">
      <t>サンカ</t>
    </rPh>
    <rPh sb="52" eb="53">
      <t>エン</t>
    </rPh>
    <rPh sb="54" eb="55">
      <t>ニン</t>
    </rPh>
    <phoneticPr fontId="4"/>
  </si>
  <si>
    <r>
      <t>注２</t>
    </r>
    <r>
      <rPr>
        <sz val="11"/>
        <rFont val="ＭＳ Ｐ明朝"/>
        <family val="1"/>
        <charset val="128"/>
      </rPr>
      <t>　</t>
    </r>
    <r>
      <rPr>
        <b/>
        <sz val="11"/>
        <rFont val="ＭＳ Ｐ明朝"/>
        <family val="1"/>
        <charset val="128"/>
      </rPr>
      <t>未登録または個人登録の方</t>
    </r>
    <r>
      <rPr>
        <sz val="11"/>
        <rFont val="ＭＳ Ｐ明朝"/>
        <family val="1"/>
        <charset val="128"/>
      </rPr>
      <t>は在住（在勤）市町村をご記入くださ。</t>
    </r>
    <r>
      <rPr>
        <sz val="11"/>
        <color indexed="10"/>
        <rFont val="ＭＳ Ｐ明朝"/>
        <family val="1"/>
        <charset val="128"/>
      </rPr>
      <t>ペア共に松戸市外は１、２部のみ出場可です。</t>
    </r>
    <rPh sb="3" eb="6">
      <t>ミトウロク</t>
    </rPh>
    <rPh sb="9" eb="11">
      <t>コジン</t>
    </rPh>
    <rPh sb="11" eb="13">
      <t>トウロク</t>
    </rPh>
    <rPh sb="14" eb="15">
      <t>カタ</t>
    </rPh>
    <rPh sb="35" eb="36">
      <t>トモ</t>
    </rPh>
    <rPh sb="37" eb="40">
      <t>マツドシ</t>
    </rPh>
    <rPh sb="40" eb="41">
      <t>ソト</t>
    </rPh>
    <rPh sb="45" eb="46">
      <t>ブ</t>
    </rPh>
    <rPh sb="48" eb="50">
      <t>シュツジョウ</t>
    </rPh>
    <rPh sb="50" eb="5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</si>
</sst>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_ "/>
    <numFmt numFmtId="177" formatCode="yyyy&quot;年&quot;m&quot;月&quot;d&quot;日（&quot;aaa&quot;）必着&quot;;@"/>
    <numFmt numFmtId="178" formatCode="yyyy&quot;年&quot;m&quot;月&quot;d&quot;日（&quot;aaa&quot;）&quot;;@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1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11"/>
      <name val="ＭＳ Ｐ明朝"/>
      <family val="1"/>
      <charset val="128"/>
    </font>
    <font>
      <sz val="11"/>
      <color indexed="53"/>
      <name val="ＭＳ Ｐ明朝"/>
      <family val="1"/>
      <charset val="128"/>
    </font>
    <font>
      <b/>
      <sz val="11"/>
      <color indexed="11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trike/>
      <sz val="11"/>
      <color indexed="9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trike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49" fontId="5" fillId="0" borderId="1" xfId="0" applyNumberFormat="1" applyFont="1" applyBorder="1" applyAlignment="1" applyProtection="1">
      <alignment horizontal="left" vertical="center" indent="1" shrinkToFi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5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indent="1" shrinkToFit="1"/>
      <protection locked="0"/>
    </xf>
    <xf numFmtId="0" fontId="0" fillId="0" borderId="4" xfId="0" applyBorder="1" applyAlignment="1" applyProtection="1">
      <alignment horizontal="left" vertical="center" indent="1" shrinkToFit="1"/>
      <protection locked="0"/>
    </xf>
    <xf numFmtId="176" fontId="0" fillId="0" borderId="4" xfId="0" applyNumberFormat="1" applyBorder="1" applyProtection="1">
      <alignment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left" vertical="center" indent="1" shrinkToFit="1"/>
      <protection locked="0"/>
    </xf>
    <xf numFmtId="176" fontId="0" fillId="0" borderId="5" xfId="0" applyNumberFormat="1" applyBorder="1" applyProtection="1">
      <alignment vertical="center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1"/>
  <sheetViews>
    <sheetView showGridLines="0" tabSelected="1" view="pageBreakPreview" topLeftCell="A5" zoomScaleNormal="100" zoomScaleSheetLayoutView="100" workbookViewId="0">
      <selection activeCell="B15" sqref="B15"/>
    </sheetView>
  </sheetViews>
  <sheetFormatPr defaultRowHeight="19.5" customHeight="1" x14ac:dyDescent="0.15"/>
  <cols>
    <col min="1" max="1" width="1.25" customWidth="1"/>
    <col min="2" max="2" width="13.75" customWidth="1"/>
    <col min="3" max="3" width="20.125" customWidth="1"/>
    <col min="4" max="5" width="19.25" customWidth="1"/>
    <col min="6" max="6" width="5.25" customWidth="1"/>
    <col min="8" max="8" width="10.625" customWidth="1"/>
    <col min="9" max="9" width="1.25" customWidth="1"/>
  </cols>
  <sheetData>
    <row r="1" spans="2:8" ht="19.5" customHeight="1" x14ac:dyDescent="0.15">
      <c r="C1" s="15"/>
    </row>
    <row r="2" spans="2:8" ht="19.5" customHeight="1" x14ac:dyDescent="0.15">
      <c r="B2" s="38" t="s">
        <v>68</v>
      </c>
      <c r="C2" s="38"/>
      <c r="D2" s="38"/>
      <c r="E2" s="38"/>
      <c r="F2" s="38"/>
      <c r="G2" s="38"/>
      <c r="H2" s="38"/>
    </row>
    <row r="3" spans="2:8" ht="19.5" customHeight="1" x14ac:dyDescent="0.15">
      <c r="C3" s="15"/>
      <c r="F3" s="16"/>
    </row>
    <row r="4" spans="2:8" ht="19.5" customHeight="1" x14ac:dyDescent="0.15">
      <c r="B4" s="17" t="s">
        <v>0</v>
      </c>
      <c r="C4" s="39">
        <f>F4-11</f>
        <v>45084</v>
      </c>
      <c r="D4" s="39"/>
      <c r="E4" s="17" t="s">
        <v>1</v>
      </c>
      <c r="F4" s="40">
        <v>45095</v>
      </c>
      <c r="G4" s="40"/>
      <c r="H4" s="40"/>
    </row>
    <row r="5" spans="2:8" ht="19.5" customHeight="1" x14ac:dyDescent="0.15">
      <c r="B5" s="41" t="s">
        <v>2</v>
      </c>
      <c r="C5" s="18" t="s">
        <v>3</v>
      </c>
      <c r="D5" s="32" t="s">
        <v>58</v>
      </c>
      <c r="E5" s="32" t="s">
        <v>47</v>
      </c>
      <c r="F5" s="41" t="s">
        <v>5</v>
      </c>
      <c r="G5" s="41"/>
      <c r="H5" s="41"/>
    </row>
    <row r="6" spans="2:8" ht="19.5" customHeight="1" x14ac:dyDescent="0.15">
      <c r="B6" s="41"/>
      <c r="C6" s="1"/>
      <c r="D6" s="1"/>
      <c r="E6" s="2"/>
      <c r="F6" s="42"/>
      <c r="G6" s="43"/>
      <c r="H6" s="44"/>
    </row>
    <row r="7" spans="2:8" ht="19.5" customHeight="1" x14ac:dyDescent="0.15">
      <c r="B7" s="41" t="s">
        <v>6</v>
      </c>
      <c r="C7" s="18" t="s">
        <v>7</v>
      </c>
      <c r="D7" s="32" t="s">
        <v>8</v>
      </c>
      <c r="E7" s="32" t="s">
        <v>9</v>
      </c>
    </row>
    <row r="8" spans="2:8" ht="19.5" customHeight="1" x14ac:dyDescent="0.15">
      <c r="B8" s="45"/>
      <c r="C8" s="3"/>
      <c r="D8" s="35"/>
      <c r="E8" s="4" t="str">
        <f>IF(SUM(H22:H41)=0,"",SUM(H22:H41))</f>
        <v/>
      </c>
    </row>
    <row r="9" spans="2:8" ht="19.5" customHeight="1" x14ac:dyDescent="0.15">
      <c r="B9" s="19" t="s">
        <v>10</v>
      </c>
      <c r="C9" s="46" t="s">
        <v>11</v>
      </c>
      <c r="D9" s="46"/>
      <c r="E9" s="46"/>
      <c r="F9" s="46"/>
      <c r="G9" s="46"/>
      <c r="H9" s="46"/>
    </row>
    <row r="10" spans="2:8" ht="19.5" customHeight="1" x14ac:dyDescent="0.15">
      <c r="B10" s="24" t="s">
        <v>12</v>
      </c>
      <c r="C10" s="15"/>
    </row>
    <row r="11" spans="2:8" ht="19.5" customHeight="1" x14ac:dyDescent="0.15">
      <c r="B11" s="36" t="s">
        <v>69</v>
      </c>
      <c r="C11" s="15"/>
    </row>
    <row r="12" spans="2:8" ht="19.5" customHeight="1" x14ac:dyDescent="0.15">
      <c r="B12" s="20" t="s">
        <v>13</v>
      </c>
      <c r="C12" s="15"/>
    </row>
    <row r="13" spans="2:8" ht="19.5" customHeight="1" x14ac:dyDescent="0.15">
      <c r="B13" s="37" t="s">
        <v>70</v>
      </c>
      <c r="C13" s="15"/>
    </row>
    <row r="14" spans="2:8" ht="19.5" customHeight="1" x14ac:dyDescent="0.15">
      <c r="B14" s="21" t="s">
        <v>71</v>
      </c>
      <c r="C14" s="15"/>
    </row>
    <row r="15" spans="2:8" ht="19.5" customHeight="1" x14ac:dyDescent="0.15">
      <c r="B15" s="22" t="s">
        <v>72</v>
      </c>
      <c r="C15" s="15"/>
    </row>
    <row r="16" spans="2:8" ht="19.5" customHeight="1" x14ac:dyDescent="0.15">
      <c r="B16" s="21" t="s">
        <v>51</v>
      </c>
      <c r="C16" s="15"/>
    </row>
    <row r="17" spans="2:8" ht="19.5" customHeight="1" x14ac:dyDescent="0.15">
      <c r="B17" s="23" t="s">
        <v>60</v>
      </c>
      <c r="C17" s="15"/>
    </row>
    <row r="18" spans="2:8" ht="19.5" customHeight="1" x14ac:dyDescent="0.15">
      <c r="B18" s="24" t="s">
        <v>14</v>
      </c>
      <c r="C18" s="15"/>
    </row>
    <row r="19" spans="2:8" ht="19.5" customHeight="1" x14ac:dyDescent="0.15">
      <c r="B19" s="24" t="s">
        <v>61</v>
      </c>
    </row>
    <row r="20" spans="2:8" ht="19.5" customHeight="1" x14ac:dyDescent="0.15">
      <c r="B20" s="47" t="s">
        <v>15</v>
      </c>
      <c r="C20" s="25" t="s">
        <v>3</v>
      </c>
      <c r="D20" s="41" t="s">
        <v>4</v>
      </c>
      <c r="E20" s="33" t="s">
        <v>16</v>
      </c>
      <c r="F20" s="33" t="s">
        <v>17</v>
      </c>
      <c r="G20" s="26" t="s">
        <v>18</v>
      </c>
      <c r="H20" s="41" t="s">
        <v>19</v>
      </c>
    </row>
    <row r="21" spans="2:8" ht="19.5" customHeight="1" x14ac:dyDescent="0.15">
      <c r="B21" s="48"/>
      <c r="C21" s="34" t="s">
        <v>59</v>
      </c>
      <c r="D21" s="45"/>
      <c r="E21" s="27" t="s">
        <v>20</v>
      </c>
      <c r="F21" s="28" t="s">
        <v>21</v>
      </c>
      <c r="G21" s="29" t="s">
        <v>48</v>
      </c>
      <c r="H21" s="45"/>
    </row>
    <row r="22" spans="2:8" ht="19.5" customHeight="1" x14ac:dyDescent="0.15">
      <c r="B22" s="49"/>
      <c r="C22" s="5"/>
      <c r="D22" s="6"/>
      <c r="E22" s="6"/>
      <c r="F22" s="7"/>
      <c r="G22" s="13" t="str">
        <f>IFERROR(VLOOKUP(C22,データ!$D:$F,3,FALSE),IFERROR(VLOOKUP(C22,データ!$E:$F,2,FALSE),"未"))</f>
        <v>未</v>
      </c>
      <c r="H22" s="8"/>
    </row>
    <row r="23" spans="2:8" ht="19.5" customHeight="1" x14ac:dyDescent="0.15">
      <c r="B23" s="50"/>
      <c r="C23" s="9"/>
      <c r="D23" s="10"/>
      <c r="E23" s="10"/>
      <c r="F23" s="11"/>
      <c r="G23" s="30" t="str">
        <f>IFERROR(VLOOKUP(C23,データ!$D:$F,3,FALSE),IFERROR(VLOOKUP(C23,データ!$E:$F,2,FALSE),"未"))</f>
        <v>未</v>
      </c>
      <c r="H23" s="12"/>
    </row>
    <row r="24" spans="2:8" ht="19.5" customHeight="1" x14ac:dyDescent="0.15">
      <c r="B24" s="49"/>
      <c r="C24" s="5"/>
      <c r="D24" s="6"/>
      <c r="E24" s="6"/>
      <c r="F24" s="7"/>
      <c r="G24" s="13" t="str">
        <f>IFERROR(VLOOKUP(C24,データ!$D:$F,3,FALSE),IFERROR(VLOOKUP(C24,データ!$E:$F,2,FALSE),"未"))</f>
        <v>未</v>
      </c>
      <c r="H24" s="8"/>
    </row>
    <row r="25" spans="2:8" ht="19.5" customHeight="1" x14ac:dyDescent="0.15">
      <c r="B25" s="50"/>
      <c r="C25" s="9"/>
      <c r="D25" s="10"/>
      <c r="E25" s="10"/>
      <c r="F25" s="11"/>
      <c r="G25" s="30" t="str">
        <f>IFERROR(VLOOKUP(C25,データ!$D:$F,3,FALSE),IFERROR(VLOOKUP(C25,データ!$E:$F,2,FALSE),"未"))</f>
        <v>未</v>
      </c>
      <c r="H25" s="12"/>
    </row>
    <row r="26" spans="2:8" ht="19.5" customHeight="1" x14ac:dyDescent="0.15">
      <c r="B26" s="49"/>
      <c r="C26" s="5"/>
      <c r="D26" s="6"/>
      <c r="E26" s="6"/>
      <c r="F26" s="7"/>
      <c r="G26" s="13" t="str">
        <f>IFERROR(VLOOKUP(C26,データ!$D:$F,3,FALSE),IFERROR(VLOOKUP(C26,データ!$E:$F,2,FALSE),"未"))</f>
        <v>未</v>
      </c>
      <c r="H26" s="8"/>
    </row>
    <row r="27" spans="2:8" ht="19.5" customHeight="1" x14ac:dyDescent="0.15">
      <c r="B27" s="50"/>
      <c r="C27" s="9"/>
      <c r="D27" s="10"/>
      <c r="E27" s="10"/>
      <c r="F27" s="11"/>
      <c r="G27" s="30" t="str">
        <f>IFERROR(VLOOKUP(C27,データ!$D:$F,3,FALSE),IFERROR(VLOOKUP(C27,データ!$E:$F,2,FALSE),"未"))</f>
        <v>未</v>
      </c>
      <c r="H27" s="12"/>
    </row>
    <row r="28" spans="2:8" ht="19.5" customHeight="1" x14ac:dyDescent="0.15">
      <c r="B28" s="49"/>
      <c r="C28" s="5"/>
      <c r="D28" s="6"/>
      <c r="E28" s="6"/>
      <c r="F28" s="7"/>
      <c r="G28" s="13" t="str">
        <f>IFERROR(VLOOKUP(C28,データ!$D:$F,3,FALSE),IFERROR(VLOOKUP(C28,データ!$E:$F,2,FALSE),"未"))</f>
        <v>未</v>
      </c>
      <c r="H28" s="8"/>
    </row>
    <row r="29" spans="2:8" ht="19.5" customHeight="1" x14ac:dyDescent="0.15">
      <c r="B29" s="50"/>
      <c r="C29" s="9"/>
      <c r="D29" s="10"/>
      <c r="E29" s="10"/>
      <c r="F29" s="11"/>
      <c r="G29" s="30" t="str">
        <f>IFERROR(VLOOKUP(C29,データ!$D:$F,3,FALSE),IFERROR(VLOOKUP(C29,データ!$E:$F,2,FALSE),"未"))</f>
        <v>未</v>
      </c>
      <c r="H29" s="12"/>
    </row>
    <row r="30" spans="2:8" ht="19.5" customHeight="1" x14ac:dyDescent="0.15">
      <c r="B30" s="49"/>
      <c r="C30" s="5"/>
      <c r="D30" s="6"/>
      <c r="E30" s="6"/>
      <c r="F30" s="7"/>
      <c r="G30" s="13" t="str">
        <f>IFERROR(VLOOKUP(C30,データ!$D:$F,3,FALSE),IFERROR(VLOOKUP(C30,データ!$E:$F,2,FALSE),"未"))</f>
        <v>未</v>
      </c>
      <c r="H30" s="8"/>
    </row>
    <row r="31" spans="2:8" ht="19.5" customHeight="1" x14ac:dyDescent="0.15">
      <c r="B31" s="50"/>
      <c r="C31" s="9"/>
      <c r="D31" s="10"/>
      <c r="E31" s="10"/>
      <c r="F31" s="11"/>
      <c r="G31" s="30" t="str">
        <f>IFERROR(VLOOKUP(C31,データ!$D:$F,3,FALSE),IFERROR(VLOOKUP(C31,データ!$E:$F,2,FALSE),"未"))</f>
        <v>未</v>
      </c>
      <c r="H31" s="12"/>
    </row>
    <row r="32" spans="2:8" ht="19.5" customHeight="1" x14ac:dyDescent="0.15">
      <c r="B32" s="49"/>
      <c r="C32" s="5"/>
      <c r="D32" s="6"/>
      <c r="E32" s="6"/>
      <c r="F32" s="7"/>
      <c r="G32" s="13" t="str">
        <f>IFERROR(VLOOKUP(C32,データ!$D:$F,3,FALSE),IFERROR(VLOOKUP(C32,データ!$E:$F,2,FALSE),"未"))</f>
        <v>未</v>
      </c>
      <c r="H32" s="8"/>
    </row>
    <row r="33" spans="2:8" ht="19.5" customHeight="1" x14ac:dyDescent="0.15">
      <c r="B33" s="50"/>
      <c r="C33" s="9"/>
      <c r="D33" s="10"/>
      <c r="E33" s="10"/>
      <c r="F33" s="11"/>
      <c r="G33" s="30" t="str">
        <f>IFERROR(VLOOKUP(C33,データ!$D:$F,3,FALSE),IFERROR(VLOOKUP(C33,データ!$E:$F,2,FALSE),"未"))</f>
        <v>未</v>
      </c>
      <c r="H33" s="12"/>
    </row>
    <row r="34" spans="2:8" ht="19.5" customHeight="1" x14ac:dyDescent="0.15">
      <c r="B34" s="49"/>
      <c r="C34" s="5"/>
      <c r="D34" s="6"/>
      <c r="E34" s="6"/>
      <c r="F34" s="7"/>
      <c r="G34" s="13" t="str">
        <f>IFERROR(VLOOKUP(C34,データ!$D:$F,3,FALSE),IFERROR(VLOOKUP(C34,データ!$E:$F,2,FALSE),"未"))</f>
        <v>未</v>
      </c>
      <c r="H34" s="8"/>
    </row>
    <row r="35" spans="2:8" ht="19.5" customHeight="1" x14ac:dyDescent="0.15">
      <c r="B35" s="50"/>
      <c r="C35" s="9"/>
      <c r="D35" s="10"/>
      <c r="E35" s="10"/>
      <c r="F35" s="11"/>
      <c r="G35" s="30" t="str">
        <f>IFERROR(VLOOKUP(C35,データ!$D:$F,3,FALSE),IFERROR(VLOOKUP(C35,データ!$E:$F,2,FALSE),"未"))</f>
        <v>未</v>
      </c>
      <c r="H35" s="12"/>
    </row>
    <row r="36" spans="2:8" ht="19.5" customHeight="1" x14ac:dyDescent="0.15">
      <c r="B36" s="49"/>
      <c r="C36" s="5"/>
      <c r="D36" s="6"/>
      <c r="E36" s="6"/>
      <c r="F36" s="7"/>
      <c r="G36" s="13" t="str">
        <f>IFERROR(VLOOKUP(C36,データ!$D:$F,3,FALSE),IFERROR(VLOOKUP(C36,データ!$E:$F,2,FALSE),"未"))</f>
        <v>未</v>
      </c>
      <c r="H36" s="8"/>
    </row>
    <row r="37" spans="2:8" ht="19.5" customHeight="1" x14ac:dyDescent="0.15">
      <c r="B37" s="50"/>
      <c r="C37" s="9"/>
      <c r="D37" s="10"/>
      <c r="E37" s="10"/>
      <c r="F37" s="11"/>
      <c r="G37" s="30" t="str">
        <f>IFERROR(VLOOKUP(C37,データ!$D:$F,3,FALSE),IFERROR(VLOOKUP(C37,データ!$E:$F,2,FALSE),"未"))</f>
        <v>未</v>
      </c>
      <c r="H37" s="12"/>
    </row>
    <row r="38" spans="2:8" ht="19.5" customHeight="1" x14ac:dyDescent="0.15">
      <c r="B38" s="49"/>
      <c r="C38" s="5"/>
      <c r="D38" s="6"/>
      <c r="E38" s="6"/>
      <c r="F38" s="7"/>
      <c r="G38" s="13" t="str">
        <f>IFERROR(VLOOKUP(C38,データ!$D:$F,3,FALSE),IFERROR(VLOOKUP(C38,データ!$E:$F,2,FALSE),"未"))</f>
        <v>未</v>
      </c>
      <c r="H38" s="8"/>
    </row>
    <row r="39" spans="2:8" ht="19.5" customHeight="1" x14ac:dyDescent="0.15">
      <c r="B39" s="50"/>
      <c r="C39" s="9"/>
      <c r="D39" s="10"/>
      <c r="E39" s="10"/>
      <c r="F39" s="11"/>
      <c r="G39" s="30" t="str">
        <f>IFERROR(VLOOKUP(C39,データ!$D:$F,3,FALSE),IFERROR(VLOOKUP(C39,データ!$E:$F,2,FALSE),"未"))</f>
        <v>未</v>
      </c>
      <c r="H39" s="12"/>
    </row>
    <row r="40" spans="2:8" ht="19.5" customHeight="1" x14ac:dyDescent="0.15">
      <c r="B40" s="49"/>
      <c r="C40" s="5"/>
      <c r="D40" s="6"/>
      <c r="E40" s="6"/>
      <c r="F40" s="7"/>
      <c r="G40" s="13" t="str">
        <f>IFERROR(VLOOKUP(C40,データ!$D:$F,3,FALSE),IFERROR(VLOOKUP(C40,データ!$E:$F,2,FALSE),"未"))</f>
        <v>未</v>
      </c>
      <c r="H40" s="8"/>
    </row>
    <row r="41" spans="2:8" ht="19.5" customHeight="1" x14ac:dyDescent="0.15">
      <c r="B41" s="50"/>
      <c r="C41" s="9"/>
      <c r="D41" s="10"/>
      <c r="E41" s="10"/>
      <c r="F41" s="11"/>
      <c r="G41" s="14" t="str">
        <f>IFERROR(VLOOKUP(C41,データ!$D:$F,3,FALSE),IFERROR(VLOOKUP(C41,データ!$E:$F,2,FALSE),"未"))</f>
        <v>未</v>
      </c>
      <c r="H41" s="12"/>
    </row>
  </sheetData>
  <sheetProtection algorithmName="SHA-512" hashValue="612GiQgGIHXSYJK9/tV5gLQnM3oQXCwBKdaSUPzVhCZnrWr8guo/3v2iidMQWp8gp6Q+qzJMFV4naZGoqtXQdw==" saltValue="fvs9olsgbiCivc2lASLckA==" spinCount="100000" sheet="1" objects="1" scenarios="1"/>
  <mergeCells count="21">
    <mergeCell ref="B32:B33"/>
    <mergeCell ref="B34:B35"/>
    <mergeCell ref="B36:B37"/>
    <mergeCell ref="B38:B39"/>
    <mergeCell ref="B40:B41"/>
    <mergeCell ref="B22:B23"/>
    <mergeCell ref="B24:B25"/>
    <mergeCell ref="B26:B27"/>
    <mergeCell ref="B28:B29"/>
    <mergeCell ref="B30:B31"/>
    <mergeCell ref="B7:B8"/>
    <mergeCell ref="C9:H9"/>
    <mergeCell ref="B20:B21"/>
    <mergeCell ref="D20:D21"/>
    <mergeCell ref="H20:H21"/>
    <mergeCell ref="B2:H2"/>
    <mergeCell ref="C4:D4"/>
    <mergeCell ref="F4:H4"/>
    <mergeCell ref="B5:B6"/>
    <mergeCell ref="F5:H5"/>
    <mergeCell ref="F6:H6"/>
  </mergeCells>
  <phoneticPr fontId="1"/>
  <dataValidations count="1">
    <dataValidation type="whole" allowBlank="1" showInputMessage="1" showErrorMessage="1" sqref="F22:F41" xr:uid="{AA932C12-1FC3-41FC-B352-79956C511B9B}">
      <formula1>1</formula1>
      <formula2>99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524F74D-22DD-4D29-9E18-B38D2F0B907C}">
          <x14:formula1>
            <xm:f>データ!$A:$A</xm:f>
          </x14:formula1>
          <xm:sqref>B22:B41</xm:sqref>
        </x14:dataValidation>
        <x14:dataValidation type="list" allowBlank="1" showInputMessage="1" showErrorMessage="1" xr:uid="{9E5A97E5-96F6-47D8-A7A2-73DFB0777D62}">
          <x14:formula1>
            <xm:f>データ!$B:$B</xm:f>
          </x14:formula1>
          <xm:sqref>D22:D41</xm:sqref>
        </x14:dataValidation>
        <x14:dataValidation type="list" allowBlank="1" showInputMessage="1" showErrorMessage="1" xr:uid="{D6686249-2219-49A0-A33F-77B0FF25ACBC}">
          <x14:formula1>
            <xm:f>データ!$C:$C</xm:f>
          </x14:formula1>
          <xm:sqref>H22:H41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31BD4-C7C9-4C35-A42A-9DF59B4E934C}">
  <dimension ref="A1:F34"/>
  <sheetViews>
    <sheetView workbookViewId="0"/>
  </sheetViews>
  <sheetFormatPr defaultColWidth="8.875" defaultRowHeight="11.25" x14ac:dyDescent="0.15"/>
  <cols>
    <col min="1" max="1" width="17.25" style="31" bestFit="1" customWidth="1"/>
    <col min="2" max="2" width="12.25" style="31" bestFit="1" customWidth="1"/>
    <col min="3" max="3" width="4.5" style="31" bestFit="1" customWidth="1"/>
    <col min="4" max="4" width="10.5" style="31" bestFit="1" customWidth="1"/>
    <col min="5" max="5" width="18.875" style="31" bestFit="1" customWidth="1"/>
    <col min="6" max="6" width="3" style="31" bestFit="1" customWidth="1"/>
    <col min="7" max="16384" width="8.875" style="31"/>
  </cols>
  <sheetData>
    <row r="1" spans="1:6" x14ac:dyDescent="0.15">
      <c r="D1" s="31" t="s">
        <v>62</v>
      </c>
      <c r="E1" s="31" t="s">
        <v>62</v>
      </c>
      <c r="F1" s="31" t="str">
        <f>IF(D1="","","済")</f>
        <v>済</v>
      </c>
    </row>
    <row r="2" spans="1:6" x14ac:dyDescent="0.15">
      <c r="A2" s="31" t="s">
        <v>63</v>
      </c>
      <c r="B2" s="31" t="s">
        <v>22</v>
      </c>
      <c r="C2" s="31">
        <v>800</v>
      </c>
    </row>
    <row r="3" spans="1:6" x14ac:dyDescent="0.15">
      <c r="A3" s="31" t="s">
        <v>64</v>
      </c>
      <c r="B3" s="31" t="s">
        <v>56</v>
      </c>
      <c r="C3" s="31">
        <v>1500</v>
      </c>
    </row>
    <row r="4" spans="1:6" x14ac:dyDescent="0.15">
      <c r="A4" s="31" t="s">
        <v>65</v>
      </c>
      <c r="B4" s="31" t="s">
        <v>23</v>
      </c>
      <c r="C4" s="31">
        <v>2000</v>
      </c>
    </row>
    <row r="5" spans="1:6" x14ac:dyDescent="0.15">
      <c r="A5" s="31" t="s">
        <v>66</v>
      </c>
      <c r="B5" s="31" t="s">
        <v>24</v>
      </c>
    </row>
    <row r="6" spans="1:6" x14ac:dyDescent="0.15">
      <c r="A6" s="31" t="s">
        <v>67</v>
      </c>
      <c r="B6" s="31" t="s">
        <v>25</v>
      </c>
    </row>
    <row r="7" spans="1:6" x14ac:dyDescent="0.15">
      <c r="B7" s="31" t="s">
        <v>26</v>
      </c>
    </row>
    <row r="8" spans="1:6" x14ac:dyDescent="0.15">
      <c r="B8" s="31" t="s">
        <v>27</v>
      </c>
    </row>
    <row r="9" spans="1:6" x14ac:dyDescent="0.15">
      <c r="B9" s="31" t="s">
        <v>28</v>
      </c>
    </row>
    <row r="10" spans="1:6" x14ac:dyDescent="0.15">
      <c r="B10" s="31" t="s">
        <v>29</v>
      </c>
    </row>
    <row r="11" spans="1:6" x14ac:dyDescent="0.15">
      <c r="B11" s="31" t="s">
        <v>30</v>
      </c>
    </row>
    <row r="12" spans="1:6" x14ac:dyDescent="0.15">
      <c r="B12" s="31" t="s">
        <v>31</v>
      </c>
    </row>
    <row r="13" spans="1:6" x14ac:dyDescent="0.15">
      <c r="B13" s="31" t="s">
        <v>32</v>
      </c>
    </row>
    <row r="14" spans="1:6" x14ac:dyDescent="0.15">
      <c r="B14" s="31" t="s">
        <v>33</v>
      </c>
    </row>
    <row r="15" spans="1:6" x14ac:dyDescent="0.15">
      <c r="B15" s="31" t="s">
        <v>34</v>
      </c>
    </row>
    <row r="16" spans="1:6" x14ac:dyDescent="0.15">
      <c r="B16" s="31" t="s">
        <v>35</v>
      </c>
    </row>
    <row r="17" spans="2:2" x14ac:dyDescent="0.15">
      <c r="B17" s="31" t="s">
        <v>36</v>
      </c>
    </row>
    <row r="18" spans="2:2" x14ac:dyDescent="0.15">
      <c r="B18" s="31" t="s">
        <v>37</v>
      </c>
    </row>
    <row r="19" spans="2:2" x14ac:dyDescent="0.15">
      <c r="B19" s="31" t="s">
        <v>38</v>
      </c>
    </row>
    <row r="20" spans="2:2" x14ac:dyDescent="0.15">
      <c r="B20" s="31" t="s">
        <v>39</v>
      </c>
    </row>
    <row r="21" spans="2:2" x14ac:dyDescent="0.15">
      <c r="B21" s="31" t="s">
        <v>55</v>
      </c>
    </row>
    <row r="22" spans="2:2" x14ac:dyDescent="0.15">
      <c r="B22" s="31" t="s">
        <v>40</v>
      </c>
    </row>
    <row r="23" spans="2:2" x14ac:dyDescent="0.15">
      <c r="B23" s="31" t="s">
        <v>41</v>
      </c>
    </row>
    <row r="24" spans="2:2" x14ac:dyDescent="0.15">
      <c r="B24" s="31" t="s">
        <v>42</v>
      </c>
    </row>
    <row r="25" spans="2:2" x14ac:dyDescent="0.15">
      <c r="B25" s="31" t="s">
        <v>43</v>
      </c>
    </row>
    <row r="26" spans="2:2" x14ac:dyDescent="0.15">
      <c r="B26" s="31" t="s">
        <v>49</v>
      </c>
    </row>
    <row r="27" spans="2:2" x14ac:dyDescent="0.15">
      <c r="B27" s="31" t="s">
        <v>44</v>
      </c>
    </row>
    <row r="28" spans="2:2" x14ac:dyDescent="0.15">
      <c r="B28" s="31" t="s">
        <v>53</v>
      </c>
    </row>
    <row r="29" spans="2:2" x14ac:dyDescent="0.15">
      <c r="B29" s="31" t="s">
        <v>45</v>
      </c>
    </row>
    <row r="30" spans="2:2" x14ac:dyDescent="0.15">
      <c r="B30" s="31" t="s">
        <v>46</v>
      </c>
    </row>
    <row r="31" spans="2:2" x14ac:dyDescent="0.15">
      <c r="B31" s="31" t="s">
        <v>50</v>
      </c>
    </row>
    <row r="32" spans="2:2" x14ac:dyDescent="0.15">
      <c r="B32" s="31" t="s">
        <v>52</v>
      </c>
    </row>
    <row r="33" spans="2:2" x14ac:dyDescent="0.15">
      <c r="B33" s="31" t="s">
        <v>54</v>
      </c>
    </row>
    <row r="34" spans="2:2" x14ac:dyDescent="0.15">
      <c r="B34" s="31" t="s">
        <v>57</v>
      </c>
    </row>
  </sheetData>
  <phoneticPr fontId="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MATUDOBAD</dc:creator>
  <cp:lastModifiedBy>松戸市バドミントン協会</cp:lastModifiedBy>
  <cp:lastPrinted>2023-05-13T01:12:45Z</cp:lastPrinted>
  <dcterms:created xsi:type="dcterms:W3CDTF">2012-10-22T11:03:19Z</dcterms:created>
  <dcterms:modified xsi:type="dcterms:W3CDTF">2023-05-13T01:31:08Z</dcterms:modified>
</cp:coreProperties>
</file>