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uttle_h\Google ドライブ\html tsuruga_bado\"/>
    </mc:Choice>
  </mc:AlternateContent>
  <xr:revisionPtr revIDLastSave="0" documentId="8_{BA7F9A43-7A6C-408A-8734-D9EFEF73B1FA}" xr6:coauthVersionLast="47" xr6:coauthVersionMax="47" xr10:uidLastSave="{00000000-0000-0000-0000-000000000000}"/>
  <bookViews>
    <workbookView xWindow="-120" yWindow="-120" windowWidth="29040" windowHeight="15990" activeTab="1" xr2:uid="{A427EB66-65EE-B748-971D-9E089634B317}"/>
  </bookViews>
  <sheets>
    <sheet name="申込者について" sheetId="4" r:id="rId1"/>
    <sheet name="シングルス" sheetId="1" r:id="rId2"/>
    <sheet name="ダブルス" sheetId="3" r:id="rId3"/>
    <sheet name="編集不要" sheetId="2" r:id="rId4"/>
  </sheets>
  <definedNames>
    <definedName name="_xlnm.Print_Area" localSheetId="1">シングルス!$A$1:$U$50</definedName>
    <definedName name="_xlnm.Print_Area" localSheetId="2">ダブルス!$A$1:$U$54</definedName>
    <definedName name="_xlnm.Print_Area" localSheetId="0">申込者について!$A$1:$E$10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10" i="3" l="1" a="1"/>
  <c r="AC10" i="3" s="1"/>
  <c r="AB10" i="3" a="1"/>
  <c r="AB10" i="3" s="1"/>
  <c r="AA10" i="3" a="1"/>
  <c r="AA10" i="3" s="1"/>
  <c r="Z10" i="3" a="1"/>
  <c r="Z10" i="3" s="1"/>
  <c r="Y10" i="3" a="1"/>
  <c r="Y10" i="3" s="1"/>
  <c r="X10" i="3" a="1"/>
  <c r="X10" i="3" s="1"/>
  <c r="AC40" i="3" a="1"/>
  <c r="AC40" i="3" s="1"/>
  <c r="AB40" i="3" a="1"/>
  <c r="AB40" i="3" s="1"/>
  <c r="AA40" i="3" a="1"/>
  <c r="AA40" i="3" s="1"/>
  <c r="Z40" i="3" a="1"/>
  <c r="Z40" i="3" s="1"/>
  <c r="Y40" i="3" a="1"/>
  <c r="Y40" i="3" s="1"/>
  <c r="X40" i="3" a="1"/>
  <c r="X40" i="3" s="1"/>
  <c r="X41" i="3" s="1"/>
  <c r="AC37" i="3" a="1"/>
  <c r="AC37" i="3" s="1"/>
  <c r="AB37" i="3" a="1"/>
  <c r="AB37" i="3" s="1"/>
  <c r="AB41" i="3" s="1"/>
  <c r="AA37" i="3" a="1"/>
  <c r="AA37" i="3" s="1"/>
  <c r="AA41" i="3" s="1"/>
  <c r="Z37" i="3" a="1"/>
  <c r="Z37" i="3" s="1"/>
  <c r="Z41" i="3" s="1"/>
  <c r="Y37" i="3" a="1"/>
  <c r="Y37" i="3" s="1"/>
  <c r="Y41" i="3" s="1"/>
  <c r="X37" i="3" a="1"/>
  <c r="X37" i="3" s="1"/>
  <c r="AC34" i="3" a="1"/>
  <c r="AC34" i="3" s="1"/>
  <c r="AB34" i="3" a="1"/>
  <c r="AB34" i="3" s="1"/>
  <c r="AA34" i="3" a="1"/>
  <c r="AA34" i="3" s="1"/>
  <c r="Z34" i="3" a="1"/>
  <c r="Z34" i="3" s="1"/>
  <c r="Y34" i="3" a="1"/>
  <c r="Y34" i="3" s="1"/>
  <c r="X34" i="3" a="1"/>
  <c r="X34" i="3" s="1"/>
  <c r="AC31" i="3" a="1"/>
  <c r="AC31" i="3" s="1"/>
  <c r="AB31" i="3" a="1"/>
  <c r="AB31" i="3" s="1"/>
  <c r="AA31" i="3" a="1"/>
  <c r="AA31" i="3" s="1"/>
  <c r="Z31" i="3" a="1"/>
  <c r="Z31" i="3" s="1"/>
  <c r="Y31" i="3" a="1"/>
  <c r="Y31" i="3" s="1"/>
  <c r="Y35" i="3" s="1"/>
  <c r="X31" i="3" a="1"/>
  <c r="X31" i="3" s="1"/>
  <c r="X35" i="3" s="1"/>
  <c r="AC28" i="3" a="1"/>
  <c r="AC28" i="3" s="1"/>
  <c r="AB28" i="3" a="1"/>
  <c r="AB28" i="3" s="1"/>
  <c r="AA28" i="3" a="1"/>
  <c r="AA28" i="3" s="1"/>
  <c r="Z28" i="3" a="1"/>
  <c r="Z28" i="3" s="1"/>
  <c r="Y28" i="3" a="1"/>
  <c r="Y28" i="3" s="1"/>
  <c r="X28" i="3" a="1"/>
  <c r="X28" i="3" s="1"/>
  <c r="AC25" i="3" a="1"/>
  <c r="AC25" i="3" s="1"/>
  <c r="AC29" i="3" s="1"/>
  <c r="AB25" i="3" a="1"/>
  <c r="AB25" i="3" s="1"/>
  <c r="AB29" i="3" s="1"/>
  <c r="AA25" i="3" a="1"/>
  <c r="AA25" i="3" s="1"/>
  <c r="AA29" i="3" s="1"/>
  <c r="Z25" i="3" a="1"/>
  <c r="Z25" i="3" s="1"/>
  <c r="Y25" i="3" a="1"/>
  <c r="Y25" i="3" s="1"/>
  <c r="X25" i="3" a="1"/>
  <c r="X25" i="3" s="1"/>
  <c r="AC22" i="3" a="1"/>
  <c r="AC22" i="3" s="1"/>
  <c r="AB22" i="3" a="1"/>
  <c r="AB22" i="3" s="1"/>
  <c r="AA22" i="3" a="1"/>
  <c r="AA22" i="3" s="1"/>
  <c r="Z22" i="3" a="1"/>
  <c r="Z22" i="3" s="1"/>
  <c r="Y22" i="3" a="1"/>
  <c r="Y22" i="3" s="1"/>
  <c r="X22" i="3" a="1"/>
  <c r="X22" i="3" s="1"/>
  <c r="AC19" i="3" a="1"/>
  <c r="AC19" i="3" s="1"/>
  <c r="AB19" i="3" a="1"/>
  <c r="AB19" i="3" s="1"/>
  <c r="AA19" i="3" a="1"/>
  <c r="AA19" i="3" s="1"/>
  <c r="Z19" i="3" a="1"/>
  <c r="Z19" i="3" s="1"/>
  <c r="Y19" i="3" a="1"/>
  <c r="Y19" i="3" s="1"/>
  <c r="X19" i="3" a="1"/>
  <c r="X19" i="3" s="1"/>
  <c r="X23" i="3" s="1"/>
  <c r="AC16" i="3" a="1"/>
  <c r="AC16" i="3" s="1"/>
  <c r="AB16" i="3" a="1"/>
  <c r="AB16" i="3" s="1"/>
  <c r="AA16" i="3" a="1"/>
  <c r="AA16" i="3" s="1"/>
  <c r="Z16" i="3" a="1"/>
  <c r="Z16" i="3" s="1"/>
  <c r="Y16" i="3" a="1"/>
  <c r="Y16" i="3" s="1"/>
  <c r="X16" i="3" a="1"/>
  <c r="X16" i="3" s="1"/>
  <c r="AC13" i="3" a="1"/>
  <c r="AC13" i="3" s="1"/>
  <c r="AC17" i="3" s="1"/>
  <c r="AB13" i="3" a="1"/>
  <c r="AB13" i="3" s="1"/>
  <c r="AA13" i="3" a="1"/>
  <c r="AA13" i="3" s="1"/>
  <c r="Z13" i="3" a="1"/>
  <c r="Z13" i="3" s="1"/>
  <c r="Y13" i="3" a="1"/>
  <c r="Y13" i="3" s="1"/>
  <c r="X13" i="3" a="1"/>
  <c r="X13" i="3" s="1"/>
  <c r="AC7" i="3" a="1"/>
  <c r="AC7" i="3" s="1"/>
  <c r="AC11" i="3" s="1"/>
  <c r="AB7" i="3" a="1"/>
  <c r="AB7" i="3" s="1"/>
  <c r="AB11" i="3" s="1"/>
  <c r="AA7" i="3" a="1"/>
  <c r="AA7" i="3" s="1"/>
  <c r="AA11" i="3" s="1"/>
  <c r="Z7" i="3" a="1"/>
  <c r="Z7" i="3" s="1"/>
  <c r="Y7" i="3" a="1"/>
  <c r="Y7" i="3" s="1"/>
  <c r="X7" i="3" a="1"/>
  <c r="X7" i="3" s="1"/>
  <c r="Y23" i="3" l="1"/>
  <c r="AC41" i="3"/>
  <c r="Z35" i="3"/>
  <c r="AB23" i="3"/>
  <c r="X29" i="3"/>
  <c r="X46" i="3" s="1"/>
  <c r="AB35" i="3"/>
  <c r="Z11" i="3"/>
  <c r="AA23" i="3"/>
  <c r="AA35" i="3"/>
  <c r="AC23" i="3"/>
  <c r="Y29" i="3"/>
  <c r="AC35" i="3"/>
  <c r="AC45" i="3" s="1"/>
  <c r="AC43" i="3"/>
  <c r="Y11" i="3"/>
  <c r="X11" i="3"/>
  <c r="Z29" i="3"/>
  <c r="Z23" i="3"/>
  <c r="AB17" i="3"/>
  <c r="AC46" i="3"/>
  <c r="AA17" i="3"/>
  <c r="AA45" i="3" s="1"/>
  <c r="Z17" i="3"/>
  <c r="Z46" i="3" s="1"/>
  <c r="Y17" i="3"/>
  <c r="Y46" i="3" s="1"/>
  <c r="X17" i="3"/>
  <c r="AB45" i="3" l="1"/>
  <c r="AA46" i="3"/>
  <c r="X43" i="3"/>
  <c r="AA43" i="3"/>
  <c r="AB43" i="3"/>
  <c r="AB46" i="3"/>
  <c r="AD46" i="3" s="1"/>
  <c r="F51" i="3" s="1"/>
  <c r="I51" i="3" s="1"/>
  <c r="Z45" i="3"/>
  <c r="Z43" i="3"/>
  <c r="Y43" i="3"/>
  <c r="Y45" i="3"/>
  <c r="X45" i="3"/>
  <c r="AD43" i="3" l="1"/>
  <c r="AD45" i="3"/>
  <c r="F50" i="3" s="1"/>
  <c r="I50" i="3" s="1"/>
  <c r="F49" i="3"/>
  <c r="I49" i="3" s="1"/>
  <c r="AC37" i="1" a="1"/>
  <c r="AC37" i="1" s="1"/>
  <c r="AB37" i="1" a="1"/>
  <c r="AB37" i="1" s="1"/>
  <c r="AA37" i="1" a="1"/>
  <c r="AA37" i="1" s="1"/>
  <c r="Z37" i="1" a="1"/>
  <c r="Z37" i="1" s="1"/>
  <c r="Y37" i="1" a="1"/>
  <c r="Y37" i="1" s="1"/>
  <c r="X37" i="1" a="1"/>
  <c r="X37" i="1" s="1"/>
  <c r="AC34" i="1" a="1"/>
  <c r="AC34" i="1" s="1"/>
  <c r="AB34" i="1" a="1"/>
  <c r="AB34" i="1" s="1"/>
  <c r="AA34" i="1" a="1"/>
  <c r="AA34" i="1" s="1"/>
  <c r="Z34" i="1" a="1"/>
  <c r="Z34" i="1" s="1"/>
  <c r="Y34" i="1" a="1"/>
  <c r="Y34" i="1" s="1"/>
  <c r="X34" i="1" a="1"/>
  <c r="X34" i="1" s="1"/>
  <c r="AC31" i="1" a="1"/>
  <c r="AC31" i="1" s="1"/>
  <c r="AB31" i="1" a="1"/>
  <c r="AB31" i="1" s="1"/>
  <c r="AA31" i="1" a="1"/>
  <c r="AA31" i="1" s="1"/>
  <c r="Z31" i="1" a="1"/>
  <c r="Z31" i="1" s="1"/>
  <c r="Y31" i="1" a="1"/>
  <c r="Y31" i="1" s="1"/>
  <c r="X31" i="1" a="1"/>
  <c r="X31" i="1" s="1"/>
  <c r="AC28" i="1" a="1"/>
  <c r="AC28" i="1" s="1"/>
  <c r="AB28" i="1" a="1"/>
  <c r="AB28" i="1" s="1"/>
  <c r="AA28" i="1" a="1"/>
  <c r="AA28" i="1" s="1"/>
  <c r="Z28" i="1" a="1"/>
  <c r="Z28" i="1" s="1"/>
  <c r="Y28" i="1" a="1"/>
  <c r="Y28" i="1" s="1"/>
  <c r="X28" i="1" a="1"/>
  <c r="X28" i="1" s="1"/>
  <c r="AC25" i="1" a="1"/>
  <c r="AC25" i="1" s="1"/>
  <c r="AB25" i="1" a="1"/>
  <c r="AB25" i="1" s="1"/>
  <c r="AA25" i="1" a="1"/>
  <c r="AA25" i="1" s="1"/>
  <c r="Z25" i="1" a="1"/>
  <c r="Z25" i="1" s="1"/>
  <c r="Y25" i="1" a="1"/>
  <c r="Y25" i="1" s="1"/>
  <c r="X25" i="1" a="1"/>
  <c r="X25" i="1" s="1"/>
  <c r="AC22" i="1" a="1"/>
  <c r="AC22" i="1" s="1"/>
  <c r="AB22" i="1" a="1"/>
  <c r="AB22" i="1" s="1"/>
  <c r="AA22" i="1" a="1"/>
  <c r="AA22" i="1" s="1"/>
  <c r="Z22" i="1" a="1"/>
  <c r="Z22" i="1" s="1"/>
  <c r="Y22" i="1" a="1"/>
  <c r="Y22" i="1" s="1"/>
  <c r="X22" i="1" a="1"/>
  <c r="X22" i="1" s="1"/>
  <c r="AC19" i="1" a="1"/>
  <c r="AC19" i="1" s="1"/>
  <c r="AB19" i="1" a="1"/>
  <c r="AB19" i="1" s="1"/>
  <c r="AA19" i="1" a="1"/>
  <c r="AA19" i="1" s="1"/>
  <c r="Z19" i="1" a="1"/>
  <c r="Z19" i="1" s="1"/>
  <c r="Y19" i="1" a="1"/>
  <c r="Y19" i="1" s="1"/>
  <c r="X19" i="1" a="1"/>
  <c r="X19" i="1" s="1"/>
  <c r="AC16" i="1" a="1"/>
  <c r="AC16" i="1" s="1"/>
  <c r="AB16" i="1" a="1"/>
  <c r="AB16" i="1" s="1"/>
  <c r="AA16" i="1" a="1"/>
  <c r="AA16" i="1" s="1"/>
  <c r="Z16" i="1" a="1"/>
  <c r="Z16" i="1" s="1"/>
  <c r="Y16" i="1" a="1"/>
  <c r="Y16" i="1" s="1"/>
  <c r="X16" i="1" a="1"/>
  <c r="X16" i="1" s="1"/>
  <c r="AC13" i="1" a="1"/>
  <c r="AC13" i="1" s="1"/>
  <c r="AB13" i="1" a="1"/>
  <c r="AB13" i="1" s="1"/>
  <c r="AA13" i="1" a="1"/>
  <c r="AA13" i="1" s="1"/>
  <c r="Z13" i="1" a="1"/>
  <c r="Z13" i="1" s="1"/>
  <c r="Y13" i="1" a="1"/>
  <c r="Y13" i="1" s="1"/>
  <c r="X13" i="1" a="1"/>
  <c r="X13" i="1" s="1"/>
  <c r="AC10" i="1" a="1"/>
  <c r="AC10" i="1" s="1"/>
  <c r="AB10" i="1" a="1"/>
  <c r="AB10" i="1" s="1"/>
  <c r="AA10" i="1" a="1"/>
  <c r="AA10" i="1" s="1"/>
  <c r="Z10" i="1" a="1"/>
  <c r="Z10" i="1" s="1"/>
  <c r="Y10" i="1" a="1"/>
  <c r="Y10" i="1" s="1"/>
  <c r="X10" i="1" a="1"/>
  <c r="X10" i="1" s="1"/>
  <c r="AC7" i="1" a="1"/>
  <c r="AC7" i="1" s="1"/>
  <c r="AB7" i="1" a="1"/>
  <c r="AB7" i="1" s="1"/>
  <c r="AA7" i="1" a="1"/>
  <c r="AA7" i="1" s="1"/>
  <c r="Z7" i="1" a="1"/>
  <c r="Z7" i="1" s="1"/>
  <c r="Y7" i="1" a="1"/>
  <c r="Y7" i="1" s="1"/>
  <c r="X7" i="1" a="1"/>
  <c r="X7" i="1" s="1"/>
  <c r="I53" i="3" l="1"/>
  <c r="AA40" i="1"/>
  <c r="AA42" i="1"/>
  <c r="AB40" i="1"/>
  <c r="AB42" i="1"/>
  <c r="AC42" i="1"/>
  <c r="AC40" i="1"/>
  <c r="Y40" i="1"/>
  <c r="Y42" i="1"/>
  <c r="X42" i="1"/>
  <c r="Z40" i="1"/>
  <c r="Z42" i="1"/>
  <c r="X40" i="1"/>
  <c r="AD42" i="1" l="1"/>
  <c r="F47" i="1" s="1"/>
  <c r="I47" i="1" s="1"/>
  <c r="AD40" i="1"/>
  <c r="F46" i="1" s="1"/>
  <c r="I46" i="1" s="1"/>
  <c r="I4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<sst xmlns="http://schemas.openxmlformats.org/spreadsheetml/2006/main" count="144" uniqueCount="58">
  <si>
    <t>令和４年度第４９回嶺南バドミントン大会　申込書</t>
  </si>
  <si>
    <t>男子</t>
    <rPh sb="0" eb="2">
      <t xml:space="preserve">ダンシ </t>
    </rPh>
    <phoneticPr fontId="3"/>
  </si>
  <si>
    <t>記入例）</t>
    <rPh sb="0" eb="3">
      <t xml:space="preserve">キニュウレイ </t>
    </rPh>
    <phoneticPr fontId="3"/>
  </si>
  <si>
    <t>小浜</t>
    <rPh sb="0" eb="2">
      <t xml:space="preserve">オバマ </t>
    </rPh>
    <phoneticPr fontId="3"/>
  </si>
  <si>
    <t>太郎</t>
    <rPh sb="0" eb="2">
      <t xml:space="preserve">タロウ </t>
    </rPh>
    <phoneticPr fontId="3"/>
  </si>
  <si>
    <t>おばま</t>
    <phoneticPr fontId="3"/>
  </si>
  <si>
    <t>たろう</t>
    <phoneticPr fontId="3"/>
  </si>
  <si>
    <t>高校生以下</t>
    <rPh sb="0" eb="5">
      <t xml:space="preserve">コウコウセイイカ </t>
    </rPh>
    <phoneticPr fontId="3"/>
  </si>
  <si>
    <t>◯</t>
    <phoneticPr fontId="3"/>
  </si>
  <si>
    <t>１部（上級）</t>
    <rPh sb="1" eb="2">
      <t xml:space="preserve">ブ </t>
    </rPh>
    <rPh sb="3" eb="5">
      <t xml:space="preserve">ジョウキュウ </t>
    </rPh>
    <phoneticPr fontId="3"/>
  </si>
  <si>
    <t>２部（中級）</t>
    <rPh sb="1" eb="2">
      <t xml:space="preserve">ブ </t>
    </rPh>
    <rPh sb="3" eb="5">
      <t xml:space="preserve">チュウキュウ </t>
    </rPh>
    <phoneticPr fontId="3"/>
  </si>
  <si>
    <t>３部（初級）</t>
    <rPh sb="1" eb="2">
      <t xml:space="preserve">ブ </t>
    </rPh>
    <rPh sb="3" eb="5">
      <t xml:space="preserve">ショキュウ </t>
    </rPh>
    <phoneticPr fontId="3"/>
  </si>
  <si>
    <t>金太郎</t>
    <rPh sb="0" eb="3">
      <t xml:space="preserve">キンタロウ </t>
    </rPh>
    <phoneticPr fontId="3"/>
  </si>
  <si>
    <t>きんたろう</t>
    <phoneticPr fontId="3"/>
  </si>
  <si>
    <t>桃太郎</t>
    <rPh sb="0" eb="3">
      <t xml:space="preserve">モモタロウ </t>
    </rPh>
    <phoneticPr fontId="3"/>
  </si>
  <si>
    <t>ももたろう</t>
    <phoneticPr fontId="3"/>
  </si>
  <si>
    <t>女子</t>
    <rPh sb="0" eb="2">
      <t xml:space="preserve">ジョシ </t>
    </rPh>
    <phoneticPr fontId="3"/>
  </si>
  <si>
    <t>花子</t>
    <rPh sb="0" eb="2">
      <t xml:space="preserve">ハナコ </t>
    </rPh>
    <phoneticPr fontId="3"/>
  </si>
  <si>
    <t>はなこ</t>
    <phoneticPr fontId="3"/>
  </si>
  <si>
    <t>男子１部</t>
    <rPh sb="0" eb="2">
      <t xml:space="preserve">ダンシ </t>
    </rPh>
    <rPh sb="3" eb="4">
      <t xml:space="preserve">ブ </t>
    </rPh>
    <phoneticPr fontId="3"/>
  </si>
  <si>
    <t>男子２部</t>
    <rPh sb="0" eb="2">
      <t xml:space="preserve">ダンシ </t>
    </rPh>
    <rPh sb="3" eb="4">
      <t xml:space="preserve">ブ </t>
    </rPh>
    <phoneticPr fontId="3"/>
  </si>
  <si>
    <t>男子３部</t>
    <rPh sb="0" eb="2">
      <t xml:space="preserve">ダンシ </t>
    </rPh>
    <rPh sb="3" eb="4">
      <t xml:space="preserve">ブ </t>
    </rPh>
    <phoneticPr fontId="3"/>
  </si>
  <si>
    <t>女子１部</t>
    <rPh sb="0" eb="2">
      <t xml:space="preserve">ジョシ </t>
    </rPh>
    <rPh sb="3" eb="4">
      <t xml:space="preserve">ブ </t>
    </rPh>
    <phoneticPr fontId="3"/>
  </si>
  <si>
    <t>女子２部</t>
    <rPh sb="0" eb="2">
      <t xml:space="preserve">ジョシ </t>
    </rPh>
    <rPh sb="3" eb="4">
      <t xml:space="preserve">ブ </t>
    </rPh>
    <phoneticPr fontId="3"/>
  </si>
  <si>
    <t>女子３部</t>
    <rPh sb="0" eb="2">
      <t xml:space="preserve">ジョシ </t>
    </rPh>
    <rPh sb="3" eb="4">
      <t xml:space="preserve">ブ </t>
    </rPh>
    <phoneticPr fontId="3"/>
  </si>
  <si>
    <t>友子</t>
    <rPh sb="0" eb="2">
      <t xml:space="preserve">トモコ </t>
    </rPh>
    <phoneticPr fontId="3"/>
  </si>
  <si>
    <t>ともこ</t>
    <phoneticPr fontId="3"/>
  </si>
  <si>
    <t>おばま高校</t>
    <rPh sb="3" eb="5">
      <t xml:space="preserve">コウコウ </t>
    </rPh>
    <phoneticPr fontId="3"/>
  </si>
  <si>
    <t>貞子</t>
    <rPh sb="0" eb="2">
      <t xml:space="preserve">サダコ </t>
    </rPh>
    <phoneticPr fontId="3"/>
  </si>
  <si>
    <t>さだこ</t>
    <phoneticPr fontId="3"/>
  </si>
  <si>
    <t>シングルス申込記入シート</t>
    <rPh sb="5" eb="9">
      <t xml:space="preserve">モウシコミキニュウシート </t>
    </rPh>
    <phoneticPr fontId="3"/>
  </si>
  <si>
    <t>小浜クラブ</t>
    <rPh sb="0" eb="1">
      <t xml:space="preserve">オバマ </t>
    </rPh>
    <phoneticPr fontId="3"/>
  </si>
  <si>
    <t>参加費計算</t>
    <rPh sb="0" eb="5">
      <t xml:space="preserve">サンカヒケイサン </t>
    </rPh>
    <phoneticPr fontId="3"/>
  </si>
  <si>
    <t>一般</t>
    <rPh sb="0" eb="2">
      <t xml:space="preserve">イッパン </t>
    </rPh>
    <phoneticPr fontId="3"/>
  </si>
  <si>
    <t>×</t>
    <phoneticPr fontId="3"/>
  </si>
  <si>
    <t>＝</t>
    <phoneticPr fontId="3"/>
  </si>
  <si>
    <t>合計</t>
    <rPh sb="0" eb="2">
      <t xml:space="preserve">ゴウケイ </t>
    </rPh>
    <phoneticPr fontId="3"/>
  </si>
  <si>
    <t>ダブルス申込記入シート</t>
    <rPh sb="4" eb="8">
      <t xml:space="preserve">モウシコミキニュウシート </t>
    </rPh>
    <phoneticPr fontId="3"/>
  </si>
  <si>
    <t>子太郎</t>
    <rPh sb="0" eb="1">
      <t xml:space="preserve">コ </t>
    </rPh>
    <rPh sb="1" eb="3">
      <t xml:space="preserve">モモタロウ </t>
    </rPh>
    <phoneticPr fontId="3"/>
  </si>
  <si>
    <t>こたろう</t>
    <phoneticPr fontId="3"/>
  </si>
  <si>
    <t>一般・高校生以下</t>
    <rPh sb="0" eb="1">
      <t xml:space="preserve">イッパン </t>
    </rPh>
    <rPh sb="3" eb="6">
      <t xml:space="preserve">コウコウセイ </t>
    </rPh>
    <rPh sb="6" eb="8">
      <t xml:space="preserve">イカ </t>
    </rPh>
    <phoneticPr fontId="3"/>
  </si>
  <si>
    <t>一般・高校生以下</t>
    <rPh sb="0" eb="1">
      <t xml:space="preserve">イッパン </t>
    </rPh>
    <rPh sb="3" eb="8">
      <t xml:space="preserve">コウコウセイイカ </t>
    </rPh>
    <phoneticPr fontId="3"/>
  </si>
  <si>
    <t>※1　高校生以下の場合は氏名の横に○を記入すること。</t>
    <rPh sb="3" eb="8">
      <t xml:space="preserve">コウコウセイイカノバアイハ </t>
    </rPh>
    <rPh sb="12" eb="14">
      <t xml:space="preserve">シメイノヨコイ </t>
    </rPh>
    <rPh sb="19" eb="21">
      <t xml:space="preserve">キニュウ </t>
    </rPh>
    <phoneticPr fontId="3"/>
  </si>
  <si>
    <t>これはダブルス用の記入シートです！</t>
    <rPh sb="9" eb="11">
      <t xml:space="preserve">キニュウシートデス。 </t>
    </rPh>
    <phoneticPr fontId="3"/>
  </si>
  <si>
    <t>これはシングルス用の記入シートです！</t>
    <rPh sb="10" eb="12">
      <t xml:space="preserve">キニュウシートデス。 </t>
    </rPh>
    <phoneticPr fontId="3"/>
  </si>
  <si>
    <t>申込者の情報について</t>
    <rPh sb="0" eb="3">
      <t xml:space="preserve">モウシコミシャノ </t>
    </rPh>
    <rPh sb="4" eb="6">
      <t xml:space="preserve">ジョウホウニツイテ </t>
    </rPh>
    <phoneticPr fontId="3"/>
  </si>
  <si>
    <t>申込者名</t>
    <rPh sb="0" eb="4">
      <t xml:space="preserve">モウシコミシャメイ </t>
    </rPh>
    <phoneticPr fontId="3"/>
  </si>
  <si>
    <t>住所</t>
    <rPh sb="0" eb="2">
      <t xml:space="preserve">ジュウショ </t>
    </rPh>
    <phoneticPr fontId="3"/>
  </si>
  <si>
    <t>クラブ名</t>
    <phoneticPr fontId="3"/>
  </si>
  <si>
    <t>連絡先</t>
    <rPh sb="0" eb="3">
      <t xml:space="preserve">レンラクサキ </t>
    </rPh>
    <phoneticPr fontId="3"/>
  </si>
  <si>
    <t>(TEL)</t>
    <phoneticPr fontId="3"/>
  </si>
  <si>
    <t>(Mail)</t>
    <phoneticPr fontId="3"/>
  </si>
  <si>
    <t>※シングルス用とダブルス用の申込記入シートがあります。</t>
    <rPh sb="12" eb="13">
      <t xml:space="preserve">ヨウノ </t>
    </rPh>
    <rPh sb="14" eb="16">
      <t xml:space="preserve">モウシコミ </t>
    </rPh>
    <rPh sb="16" eb="18">
      <t xml:space="preserve">キニュウ </t>
    </rPh>
    <phoneticPr fontId="3"/>
  </si>
  <si>
    <t>　記入漏れのないよう、ご注意ください。</t>
    <rPh sb="1" eb="4">
      <t xml:space="preserve">キニュウモレノナイヨウ </t>
    </rPh>
    <phoneticPr fontId="3"/>
  </si>
  <si>
    <t>令和４年度第４９回嶺南バドミントン大会　申込書</t>
    <phoneticPr fontId="3"/>
  </si>
  <si>
    <t>※2　チーム内でランク順に記入すること。</t>
    <rPh sb="6" eb="7">
      <t xml:space="preserve">ナイデ </t>
    </rPh>
    <phoneticPr fontId="3"/>
  </si>
  <si>
    <t>※3　記入例のとおりに記入すること。</t>
    <rPh sb="3" eb="6">
      <t xml:space="preserve">キニュウレイノトオリニ </t>
    </rPh>
    <rPh sb="11" eb="13">
      <t xml:space="preserve">キニュウ </t>
    </rPh>
    <phoneticPr fontId="3"/>
  </si>
  <si>
    <t>※4　参加費については自動計算となっています。</t>
    <rPh sb="3" eb="6">
      <t xml:space="preserve">サンカヒニツイテハ </t>
    </rPh>
    <rPh sb="11" eb="15">
      <t xml:space="preserve">ジドウケイサントナッテイルタメ 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</si>
</sst>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人&quot;"/>
    <numFmt numFmtId="177" formatCode="0&quot;組&quot;"/>
  </numFmts>
  <fonts count="8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28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8" fontId="2" fillId="0" borderId="0" xfId="1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38" fontId="2" fillId="0" borderId="0" xfId="0" applyNumberFormat="1" applyFont="1">
      <alignment vertical="center"/>
    </xf>
    <xf numFmtId="38" fontId="2" fillId="0" borderId="4" xfId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38" fontId="2" fillId="0" borderId="8" xfId="1" applyFont="1" applyBorder="1">
      <alignment vertical="center"/>
    </xf>
    <xf numFmtId="38" fontId="2" fillId="0" borderId="4" xfId="1" applyFont="1" applyBorder="1" applyAlignment="1">
      <alignment horizontal="left" vertical="center"/>
    </xf>
    <xf numFmtId="38" fontId="2" fillId="0" borderId="8" xfId="1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38" fontId="2" fillId="0" borderId="4" xfId="0" applyNumberFormat="1" applyFont="1" applyBorder="1" applyAlignment="1">
      <alignment horizontal="left" vertical="center"/>
    </xf>
    <xf numFmtId="38" fontId="2" fillId="0" borderId="0" xfId="1" applyFont="1" applyAlignment="1">
      <alignment horizontal="center" vertical="center"/>
    </xf>
    <xf numFmtId="38" fontId="2" fillId="0" borderId="0" xfId="1" applyFont="1" applyFill="1">
      <alignment vertical="center"/>
    </xf>
    <xf numFmtId="0" fontId="6" fillId="0" borderId="8" xfId="0" applyFont="1" applyBorder="1">
      <alignment vertical="center"/>
    </xf>
    <xf numFmtId="0" fontId="6" fillId="0" borderId="4" xfId="0" applyFont="1" applyBorder="1">
      <alignment vertical="center"/>
    </xf>
    <xf numFmtId="177" fontId="2" fillId="0" borderId="4" xfId="0" applyNumberFormat="1" applyFont="1" applyBorder="1">
      <alignment vertical="center"/>
    </xf>
    <xf numFmtId="177" fontId="2" fillId="0" borderId="8" xfId="0" applyNumberFormat="1" applyFont="1" applyBorder="1">
      <alignment vertical="center"/>
    </xf>
    <xf numFmtId="38" fontId="2" fillId="0" borderId="7" xfId="1" applyFont="1" applyBorder="1">
      <alignment vertical="center"/>
    </xf>
    <xf numFmtId="38" fontId="2" fillId="0" borderId="9" xfId="1" applyFont="1" applyBorder="1">
      <alignment vertical="center"/>
    </xf>
    <xf numFmtId="38" fontId="2" fillId="0" borderId="7" xfId="1" applyFont="1" applyFill="1" applyBorder="1">
      <alignment vertical="center"/>
    </xf>
    <xf numFmtId="38" fontId="2" fillId="0" borderId="8" xfId="1" applyFont="1" applyFill="1" applyBorder="1">
      <alignment vertical="center"/>
    </xf>
    <xf numFmtId="38" fontId="2" fillId="0" borderId="9" xfId="1" applyFont="1" applyFill="1" applyBorder="1">
      <alignment vertical="center"/>
    </xf>
    <xf numFmtId="0" fontId="6" fillId="0" borderId="0" xfId="0" applyFont="1">
      <alignment vertical="center"/>
    </xf>
    <xf numFmtId="0" fontId="2" fillId="0" borderId="47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54" xfId="0" applyFont="1" applyBorder="1">
      <alignment vertical="center"/>
    </xf>
    <xf numFmtId="0" fontId="2" fillId="0" borderId="51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40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3" borderId="17" xfId="0" applyFont="1" applyFill="1" applyBorder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2" fillId="3" borderId="40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17CDE-7CDD-B94E-9339-7D98731EDBF0}">
  <dimension ref="B2:D9"/>
  <sheetViews>
    <sheetView showGridLines="0" view="pageBreakPreview" zoomScale="111" zoomScaleNormal="111" zoomScaleSheetLayoutView="111" workbookViewId="0">
      <selection activeCell="D3" sqref="D3"/>
    </sheetView>
  </sheetViews>
  <sheetFormatPr defaultColWidth="10.6640625" defaultRowHeight="20.100000000000001" customHeight="1" x14ac:dyDescent="0.4"/>
  <cols>
    <col min="1" max="1" width="5.6640625" style="1" customWidth="1"/>
    <col min="2" max="2" width="10.6640625" style="1"/>
    <col min="3" max="3" width="6" style="1" bestFit="1" customWidth="1"/>
    <col min="4" max="4" width="35.5546875" style="1" customWidth="1"/>
    <col min="5" max="5" width="5.6640625" style="1" customWidth="1"/>
    <col min="6" max="16384" width="10.6640625" style="1"/>
  </cols>
  <sheetData>
    <row r="2" spans="2:4" ht="20.100000000000001" customHeight="1" thickBot="1" x14ac:dyDescent="0.45">
      <c r="B2" s="57" t="s">
        <v>45</v>
      </c>
      <c r="C2" s="57"/>
      <c r="D2" s="57"/>
    </row>
    <row r="3" spans="2:4" ht="20.100000000000001" customHeight="1" x14ac:dyDescent="0.4">
      <c r="B3" s="52" t="s">
        <v>46</v>
      </c>
      <c r="C3" s="53"/>
      <c r="D3" s="46"/>
    </row>
    <row r="4" spans="2:4" ht="20.100000000000001" customHeight="1" x14ac:dyDescent="0.4">
      <c r="B4" s="54" t="s">
        <v>48</v>
      </c>
      <c r="C4" s="55"/>
      <c r="D4" s="47"/>
    </row>
    <row r="5" spans="2:4" ht="20.100000000000001" customHeight="1" x14ac:dyDescent="0.4">
      <c r="B5" s="54" t="s">
        <v>47</v>
      </c>
      <c r="C5" s="55"/>
      <c r="D5" s="47"/>
    </row>
    <row r="6" spans="2:4" ht="20.100000000000001" customHeight="1" x14ac:dyDescent="0.4">
      <c r="B6" s="54" t="s">
        <v>49</v>
      </c>
      <c r="C6" s="50" t="s">
        <v>50</v>
      </c>
      <c r="D6" s="48"/>
    </row>
    <row r="7" spans="2:4" ht="20.100000000000001" customHeight="1" thickBot="1" x14ac:dyDescent="0.45">
      <c r="B7" s="56"/>
      <c r="C7" s="51" t="s">
        <v>51</v>
      </c>
      <c r="D7" s="49"/>
    </row>
    <row r="8" spans="2:4" ht="20.100000000000001" customHeight="1" x14ac:dyDescent="0.4">
      <c r="B8" s="1" t="s">
        <v>52</v>
      </c>
    </row>
    <row r="9" spans="2:4" ht="20.100000000000001" customHeight="1" x14ac:dyDescent="0.4">
      <c r="B9" s="1" t="s">
        <v>53</v>
      </c>
    </row>
  </sheetData>
  <mergeCells count="5">
    <mergeCell ref="B3:C3"/>
    <mergeCell ref="B4:C4"/>
    <mergeCell ref="B5:C5"/>
    <mergeCell ref="B6:B7"/>
    <mergeCell ref="B2:D2"/>
  </mergeCells>
  <phoneticPr fontId="3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96B2-5AC9-5440-A925-BE65DBA870BD}">
  <dimension ref="B2:AD50"/>
  <sheetViews>
    <sheetView showGridLines="0" tabSelected="1" view="pageBreakPreview" zoomScale="60" zoomScaleNormal="100" workbookViewId="0">
      <selection activeCell="C9" sqref="C9"/>
    </sheetView>
  </sheetViews>
  <sheetFormatPr defaultColWidth="10.6640625" defaultRowHeight="20.100000000000001" customHeight="1" x14ac:dyDescent="0.4"/>
  <cols>
    <col min="1" max="1" width="3.6640625" style="1" customWidth="1"/>
    <col min="2" max="4" width="10.6640625" style="1"/>
    <col min="5" max="5" width="3.44140625" style="2" bestFit="1" customWidth="1"/>
    <col min="6" max="7" width="10.6640625" style="1"/>
    <col min="8" max="8" width="3.44140625" style="1" bestFit="1" customWidth="1"/>
    <col min="9" max="10" width="10.6640625" style="1"/>
    <col min="11" max="11" width="3.44140625" style="1" bestFit="1" customWidth="1"/>
    <col min="12" max="13" width="10.6640625" style="1"/>
    <col min="14" max="14" width="3.44140625" style="2" bestFit="1" customWidth="1"/>
    <col min="15" max="16" width="10.6640625" style="1"/>
    <col min="17" max="17" width="3.44140625" style="1" bestFit="1" customWidth="1"/>
    <col min="18" max="19" width="10.6640625" style="1"/>
    <col min="20" max="20" width="3.44140625" style="1" bestFit="1" customWidth="1"/>
    <col min="21" max="22" width="3.6640625" style="1" customWidth="1"/>
    <col min="23" max="23" width="10.6640625" style="1" customWidth="1"/>
    <col min="24" max="24" width="10.6640625" style="6"/>
    <col min="25" max="16384" width="10.6640625" style="1"/>
  </cols>
  <sheetData>
    <row r="2" spans="2:29" ht="24" x14ac:dyDescent="0.4">
      <c r="C2" s="111" t="s">
        <v>54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2:29" ht="20.100000000000001" customHeight="1" thickBot="1" x14ac:dyDescent="0.45">
      <c r="C3" s="18" t="s">
        <v>30</v>
      </c>
    </row>
    <row r="4" spans="2:29" ht="20.100000000000001" customHeight="1" thickBot="1" x14ac:dyDescent="0.45">
      <c r="C4" s="69" t="s">
        <v>1</v>
      </c>
      <c r="D4" s="70"/>
      <c r="E4" s="70"/>
      <c r="F4" s="70"/>
      <c r="G4" s="70"/>
      <c r="H4" s="70"/>
      <c r="I4" s="70"/>
      <c r="J4" s="70"/>
      <c r="K4" s="71"/>
      <c r="L4" s="69" t="s">
        <v>16</v>
      </c>
      <c r="M4" s="70"/>
      <c r="N4" s="70"/>
      <c r="O4" s="70"/>
      <c r="P4" s="70"/>
      <c r="Q4" s="70"/>
      <c r="R4" s="70"/>
      <c r="S4" s="70"/>
      <c r="T4" s="71"/>
    </row>
    <row r="5" spans="2:29" ht="20.100000000000001" customHeight="1" thickTop="1" x14ac:dyDescent="0.4">
      <c r="C5" s="72" t="s">
        <v>9</v>
      </c>
      <c r="D5" s="67"/>
      <c r="E5" s="73"/>
      <c r="F5" s="66" t="s">
        <v>10</v>
      </c>
      <c r="G5" s="67"/>
      <c r="H5" s="73"/>
      <c r="I5" s="66" t="s">
        <v>11</v>
      </c>
      <c r="J5" s="67"/>
      <c r="K5" s="68"/>
      <c r="L5" s="72" t="s">
        <v>9</v>
      </c>
      <c r="M5" s="67"/>
      <c r="N5" s="67"/>
      <c r="O5" s="66" t="s">
        <v>10</v>
      </c>
      <c r="P5" s="67"/>
      <c r="Q5" s="73"/>
      <c r="R5" s="67" t="s">
        <v>11</v>
      </c>
      <c r="S5" s="67"/>
      <c r="T5" s="68"/>
      <c r="X5" s="34" t="s">
        <v>19</v>
      </c>
      <c r="Y5" s="2" t="s">
        <v>20</v>
      </c>
      <c r="Z5" s="2" t="s">
        <v>21</v>
      </c>
      <c r="AA5" s="2" t="s">
        <v>22</v>
      </c>
      <c r="AB5" s="2" t="s">
        <v>23</v>
      </c>
      <c r="AC5" s="2" t="s">
        <v>24</v>
      </c>
    </row>
    <row r="6" spans="2:29" ht="20.100000000000001" customHeight="1" x14ac:dyDescent="0.4">
      <c r="B6" s="79" t="s">
        <v>2</v>
      </c>
      <c r="C6" s="12" t="s">
        <v>5</v>
      </c>
      <c r="D6" s="5" t="s">
        <v>6</v>
      </c>
      <c r="E6" s="61"/>
      <c r="F6" s="21" t="s">
        <v>5</v>
      </c>
      <c r="G6" s="5" t="s">
        <v>13</v>
      </c>
      <c r="H6" s="61"/>
      <c r="I6" s="10" t="s">
        <v>5</v>
      </c>
      <c r="J6" s="5" t="s">
        <v>15</v>
      </c>
      <c r="K6" s="76" t="s">
        <v>8</v>
      </c>
      <c r="L6" s="12" t="s">
        <v>5</v>
      </c>
      <c r="M6" s="5" t="s">
        <v>18</v>
      </c>
      <c r="N6" s="82"/>
      <c r="O6" s="21" t="s">
        <v>5</v>
      </c>
      <c r="P6" s="5" t="s">
        <v>26</v>
      </c>
      <c r="Q6" s="61" t="s">
        <v>8</v>
      </c>
      <c r="R6" s="10" t="s">
        <v>5</v>
      </c>
      <c r="S6" s="5" t="s">
        <v>29</v>
      </c>
      <c r="T6" s="76" t="s">
        <v>8</v>
      </c>
    </row>
    <row r="7" spans="2:29" ht="20.100000000000001" customHeight="1" x14ac:dyDescent="0.4">
      <c r="B7" s="80"/>
      <c r="C7" s="13" t="s">
        <v>3</v>
      </c>
      <c r="D7" s="7" t="s">
        <v>4</v>
      </c>
      <c r="E7" s="62"/>
      <c r="F7" s="22" t="s">
        <v>3</v>
      </c>
      <c r="G7" s="7" t="s">
        <v>12</v>
      </c>
      <c r="H7" s="62"/>
      <c r="I7" s="11" t="s">
        <v>3</v>
      </c>
      <c r="J7" s="7" t="s">
        <v>14</v>
      </c>
      <c r="K7" s="77"/>
      <c r="L7" s="13" t="s">
        <v>3</v>
      </c>
      <c r="M7" s="7" t="s">
        <v>17</v>
      </c>
      <c r="N7" s="83"/>
      <c r="O7" s="22" t="s">
        <v>3</v>
      </c>
      <c r="P7" s="7" t="s">
        <v>25</v>
      </c>
      <c r="Q7" s="62"/>
      <c r="R7" s="11" t="s">
        <v>3</v>
      </c>
      <c r="S7" s="7" t="s">
        <v>28</v>
      </c>
      <c r="T7" s="77"/>
      <c r="X7" s="6" cm="1">
        <f t="array" ref="X7">_xlfn.IFS(AND(ISTEXT(C7),E6="◯"),800,AND(ISTEXT(C7),E6=""),1200,AND(C7="",E6=""),0)</f>
        <v>1200</v>
      </c>
      <c r="Y7" s="6" cm="1">
        <f t="array" ref="Y7">_xlfn.IFS(AND(ISTEXT(F7),H6="◯"),800,AND(ISTEXT(F7),H6=""),1200,AND(F7="",H6=""),0)</f>
        <v>1200</v>
      </c>
      <c r="Z7" s="6" cm="1">
        <f t="array" ref="Z7">_xlfn.IFS(AND(ISTEXT(I7),K6="◯"),800,AND(ISTEXT(I7),K6=""),1200,AND(I7="",K6=""),0)</f>
        <v>800</v>
      </c>
      <c r="AA7" s="6" cm="1">
        <f t="array" ref="AA7">_xlfn.IFS(AND(ISTEXT(L7),N6="◯"),800,AND(ISTEXT(L7),N6=""),1200,AND(L7="",N6=""),0)</f>
        <v>1200</v>
      </c>
      <c r="AB7" s="6" cm="1">
        <f t="array" ref="AB7">_xlfn.IFS(AND(ISTEXT(O7),Q6="◯"),800,AND(ISTEXT(O7),Q6=""),1200,AND(O7="",Q6=""),0)</f>
        <v>800</v>
      </c>
      <c r="AC7" s="6" cm="1">
        <f t="array" ref="AC7">_xlfn.IFS(AND(ISTEXT(R7),T6="◯"),800,AND(ISTEXT(R7),T6=""),1200,AND(R7="",T6=""),0)</f>
        <v>800</v>
      </c>
    </row>
    <row r="8" spans="2:29" ht="20.100000000000001" customHeight="1" x14ac:dyDescent="0.4">
      <c r="B8" s="81"/>
      <c r="C8" s="74" t="s">
        <v>31</v>
      </c>
      <c r="D8" s="65"/>
      <c r="E8" s="63"/>
      <c r="F8" s="64" t="s">
        <v>31</v>
      </c>
      <c r="G8" s="65"/>
      <c r="H8" s="63"/>
      <c r="I8" s="75" t="s">
        <v>27</v>
      </c>
      <c r="J8" s="65"/>
      <c r="K8" s="78"/>
      <c r="L8" s="74" t="s">
        <v>31</v>
      </c>
      <c r="M8" s="65"/>
      <c r="N8" s="75"/>
      <c r="O8" s="64" t="s">
        <v>27</v>
      </c>
      <c r="P8" s="65"/>
      <c r="Q8" s="63"/>
      <c r="R8" s="75" t="s">
        <v>27</v>
      </c>
      <c r="S8" s="65"/>
      <c r="T8" s="78"/>
    </row>
    <row r="9" spans="2:29" ht="20.100000000000001" customHeight="1" x14ac:dyDescent="0.4">
      <c r="B9" s="79">
        <v>1</v>
      </c>
      <c r="C9" s="12"/>
      <c r="D9" s="5"/>
      <c r="E9" s="61"/>
      <c r="F9" s="21"/>
      <c r="G9" s="5"/>
      <c r="H9" s="61"/>
      <c r="I9" s="10"/>
      <c r="J9" s="5"/>
      <c r="K9" s="76"/>
      <c r="L9" s="12"/>
      <c r="M9" s="5"/>
      <c r="N9" s="82"/>
      <c r="O9" s="21"/>
      <c r="P9" s="5"/>
      <c r="Q9" s="61"/>
      <c r="R9" s="10"/>
      <c r="S9" s="5"/>
      <c r="T9" s="76"/>
    </row>
    <row r="10" spans="2:29" ht="20.100000000000001" customHeight="1" x14ac:dyDescent="0.4">
      <c r="B10" s="80"/>
      <c r="C10" s="13"/>
      <c r="D10" s="7"/>
      <c r="E10" s="62"/>
      <c r="F10" s="22"/>
      <c r="G10" s="7"/>
      <c r="H10" s="62"/>
      <c r="I10" s="11"/>
      <c r="J10" s="7"/>
      <c r="K10" s="77"/>
      <c r="L10" s="13"/>
      <c r="M10" s="7"/>
      <c r="N10" s="83"/>
      <c r="O10" s="22"/>
      <c r="P10" s="7"/>
      <c r="Q10" s="62"/>
      <c r="R10" s="11"/>
      <c r="S10" s="7"/>
      <c r="T10" s="77"/>
      <c r="X10" s="6" cm="1">
        <f t="array" ref="X10">_xlfn.IFS(AND(ISTEXT(C10),E9="◯"),800,AND(ISTEXT(C10),E9=""),1200,AND(C10="",E9=""),0)</f>
        <v>0</v>
      </c>
      <c r="Y10" s="6" cm="1">
        <f t="array" ref="Y10">_xlfn.IFS(AND(ISTEXT(F10),H9="◯"),800,AND(ISTEXT(F10),H9=""),1200,AND(F10="",H9=""),0)</f>
        <v>0</v>
      </c>
      <c r="Z10" s="6" cm="1">
        <f t="array" ref="Z10">_xlfn.IFS(AND(ISTEXT(I10),K9="◯"),800,AND(ISTEXT(I10),K9=""),1200,AND(I10="",K9=""),0)</f>
        <v>0</v>
      </c>
      <c r="AA10" s="6" cm="1">
        <f t="array" ref="AA10">_xlfn.IFS(AND(ISTEXT(L10),N9="◯"),800,AND(ISTEXT(L10),N9=""),1200,AND(L10="",N9=""),0)</f>
        <v>0</v>
      </c>
      <c r="AB10" s="6" cm="1">
        <f t="array" ref="AB10">_xlfn.IFS(AND(ISTEXT(O10),Q9="◯"),800,AND(ISTEXT(O10),Q9=""),1200,AND(O10="",Q9=""),0)</f>
        <v>0</v>
      </c>
      <c r="AC10" s="6" cm="1">
        <f t="array" ref="AC10">_xlfn.IFS(AND(ISTEXT(R10),T9="◯"),800,AND(ISTEXT(R10),T9=""),1200,AND(R10="",T9=""),0)</f>
        <v>0</v>
      </c>
    </row>
    <row r="11" spans="2:29" ht="20.100000000000001" customHeight="1" x14ac:dyDescent="0.4">
      <c r="B11" s="81"/>
      <c r="C11" s="74"/>
      <c r="D11" s="65"/>
      <c r="E11" s="63"/>
      <c r="F11" s="64"/>
      <c r="G11" s="65"/>
      <c r="H11" s="63"/>
      <c r="I11" s="75"/>
      <c r="J11" s="65"/>
      <c r="K11" s="78"/>
      <c r="L11" s="74"/>
      <c r="M11" s="65"/>
      <c r="N11" s="75"/>
      <c r="O11" s="64"/>
      <c r="P11" s="65"/>
      <c r="Q11" s="63"/>
      <c r="R11" s="75"/>
      <c r="S11" s="65"/>
      <c r="T11" s="78"/>
    </row>
    <row r="12" spans="2:29" ht="20.100000000000001" customHeight="1" x14ac:dyDescent="0.4">
      <c r="B12" s="91">
        <v>2</v>
      </c>
      <c r="C12" s="14"/>
      <c r="D12" s="15"/>
      <c r="E12" s="94"/>
      <c r="F12" s="23"/>
      <c r="G12" s="15"/>
      <c r="H12" s="94"/>
      <c r="I12" s="19"/>
      <c r="J12" s="15"/>
      <c r="K12" s="84"/>
      <c r="L12" s="14"/>
      <c r="M12" s="15"/>
      <c r="N12" s="97"/>
      <c r="O12" s="23"/>
      <c r="P12" s="15"/>
      <c r="Q12" s="94"/>
      <c r="R12" s="19"/>
      <c r="S12" s="15"/>
      <c r="T12" s="84"/>
    </row>
    <row r="13" spans="2:29" ht="20.100000000000001" customHeight="1" x14ac:dyDescent="0.4">
      <c r="B13" s="92"/>
      <c r="C13" s="16"/>
      <c r="D13" s="17"/>
      <c r="E13" s="95"/>
      <c r="F13" s="24"/>
      <c r="G13" s="17"/>
      <c r="H13" s="95"/>
      <c r="I13" s="20"/>
      <c r="J13" s="17"/>
      <c r="K13" s="85"/>
      <c r="L13" s="16"/>
      <c r="M13" s="17"/>
      <c r="N13" s="98"/>
      <c r="O13" s="24"/>
      <c r="P13" s="17"/>
      <c r="Q13" s="95"/>
      <c r="R13" s="20"/>
      <c r="S13" s="17"/>
      <c r="T13" s="85"/>
      <c r="X13" s="6" cm="1">
        <f t="array" ref="X13">_xlfn.IFS(AND(ISTEXT(C13),E12="◯"),800,AND(ISTEXT(C13),E12=""),1200,AND(C13="",E12=""),0)</f>
        <v>0</v>
      </c>
      <c r="Y13" s="6" cm="1">
        <f t="array" ref="Y13">_xlfn.IFS(AND(ISTEXT(F13),H12="◯"),800,AND(ISTEXT(F13),H12=""),1200,AND(F13="",H12=""),0)</f>
        <v>0</v>
      </c>
      <c r="Z13" s="6" cm="1">
        <f t="array" ref="Z13">_xlfn.IFS(AND(ISTEXT(I13),K12="◯"),800,AND(ISTEXT(I13),K12=""),1200,AND(I13="",K12=""),0)</f>
        <v>0</v>
      </c>
      <c r="AA13" s="6" cm="1">
        <f t="array" ref="AA13">_xlfn.IFS(AND(ISTEXT(L13),N12="◯"),800,AND(ISTEXT(L13),N12=""),1200,AND(L13="",N12=""),0)</f>
        <v>0</v>
      </c>
      <c r="AB13" s="6" cm="1">
        <f t="array" ref="AB13">_xlfn.IFS(AND(ISTEXT(O13),Q12="◯"),800,AND(ISTEXT(O13),Q12=""),1200,AND(O13="",Q12=""),0)</f>
        <v>0</v>
      </c>
      <c r="AC13" s="6" cm="1">
        <f t="array" ref="AC13">_xlfn.IFS(AND(ISTEXT(R13),T12="◯"),800,AND(ISTEXT(R13),T12=""),1200,AND(R13="",T12=""),0)</f>
        <v>0</v>
      </c>
    </row>
    <row r="14" spans="2:29" ht="20.100000000000001" customHeight="1" x14ac:dyDescent="0.4">
      <c r="B14" s="93"/>
      <c r="C14" s="87"/>
      <c r="D14" s="88"/>
      <c r="E14" s="96"/>
      <c r="F14" s="89"/>
      <c r="G14" s="88"/>
      <c r="H14" s="96"/>
      <c r="I14" s="90"/>
      <c r="J14" s="88"/>
      <c r="K14" s="86"/>
      <c r="L14" s="87"/>
      <c r="M14" s="88"/>
      <c r="N14" s="90"/>
      <c r="O14" s="89"/>
      <c r="P14" s="88"/>
      <c r="Q14" s="96"/>
      <c r="R14" s="90"/>
      <c r="S14" s="88"/>
      <c r="T14" s="86"/>
    </row>
    <row r="15" spans="2:29" ht="20.100000000000001" customHeight="1" x14ac:dyDescent="0.4">
      <c r="B15" s="79">
        <v>3</v>
      </c>
      <c r="C15" s="12"/>
      <c r="D15" s="5"/>
      <c r="E15" s="61"/>
      <c r="F15" s="21"/>
      <c r="G15" s="5"/>
      <c r="H15" s="61"/>
      <c r="I15" s="10"/>
      <c r="J15" s="5"/>
      <c r="K15" s="76"/>
      <c r="L15" s="12"/>
      <c r="M15" s="5"/>
      <c r="N15" s="82"/>
      <c r="O15" s="21"/>
      <c r="P15" s="5"/>
      <c r="Q15" s="61"/>
      <c r="R15" s="10"/>
      <c r="S15" s="5"/>
      <c r="T15" s="76"/>
    </row>
    <row r="16" spans="2:29" ht="20.100000000000001" customHeight="1" x14ac:dyDescent="0.4">
      <c r="B16" s="80"/>
      <c r="C16" s="13"/>
      <c r="D16" s="7"/>
      <c r="E16" s="62"/>
      <c r="F16" s="22"/>
      <c r="G16" s="7"/>
      <c r="H16" s="62"/>
      <c r="I16" s="11"/>
      <c r="J16" s="7"/>
      <c r="K16" s="77"/>
      <c r="L16" s="13"/>
      <c r="M16" s="7"/>
      <c r="N16" s="83"/>
      <c r="O16" s="22"/>
      <c r="P16" s="7"/>
      <c r="Q16" s="62"/>
      <c r="R16" s="11"/>
      <c r="S16" s="7"/>
      <c r="T16" s="77"/>
      <c r="X16" s="6" cm="1">
        <f t="array" ref="X16">_xlfn.IFS(AND(ISTEXT(C16),E15="◯"),800,AND(ISTEXT(C16),E15=""),1200,AND(C16="",E15=""),0)</f>
        <v>0</v>
      </c>
      <c r="Y16" s="6" cm="1">
        <f t="array" ref="Y16">_xlfn.IFS(AND(ISTEXT(F16),H15="◯"),800,AND(ISTEXT(F16),H15=""),1200,AND(F16="",H15=""),0)</f>
        <v>0</v>
      </c>
      <c r="Z16" s="6" cm="1">
        <f t="array" ref="Z16">_xlfn.IFS(AND(ISTEXT(I16),K15="◯"),800,AND(ISTEXT(I16),K15=""),1200,AND(I16="",K15=""),0)</f>
        <v>0</v>
      </c>
      <c r="AA16" s="6" cm="1">
        <f t="array" ref="AA16">_xlfn.IFS(AND(ISTEXT(L16),N15="◯"),800,AND(ISTEXT(L16),N15=""),1200,AND(L16="",N15=""),0)</f>
        <v>0</v>
      </c>
      <c r="AB16" s="6" cm="1">
        <f t="array" ref="AB16">_xlfn.IFS(AND(ISTEXT(O16),Q15="◯"),800,AND(ISTEXT(O16),Q15=""),1200,AND(O16="",Q15=""),0)</f>
        <v>0</v>
      </c>
      <c r="AC16" s="6" cm="1">
        <f t="array" ref="AC16">_xlfn.IFS(AND(ISTEXT(R16),T15="◯"),800,AND(ISTEXT(R16),T15=""),1200,AND(R16="",T15=""),0)</f>
        <v>0</v>
      </c>
    </row>
    <row r="17" spans="2:29" ht="20.100000000000001" customHeight="1" x14ac:dyDescent="0.4">
      <c r="B17" s="81"/>
      <c r="C17" s="74"/>
      <c r="D17" s="65"/>
      <c r="E17" s="63"/>
      <c r="F17" s="64"/>
      <c r="G17" s="65"/>
      <c r="H17" s="63"/>
      <c r="I17" s="75"/>
      <c r="J17" s="65"/>
      <c r="K17" s="78"/>
      <c r="L17" s="74"/>
      <c r="M17" s="65"/>
      <c r="N17" s="75"/>
      <c r="O17" s="64"/>
      <c r="P17" s="65"/>
      <c r="Q17" s="63"/>
      <c r="R17" s="75"/>
      <c r="S17" s="65"/>
      <c r="T17" s="78"/>
    </row>
    <row r="18" spans="2:29" ht="20.100000000000001" customHeight="1" x14ac:dyDescent="0.4">
      <c r="B18" s="91">
        <v>4</v>
      </c>
      <c r="C18" s="14"/>
      <c r="D18" s="15"/>
      <c r="E18" s="94"/>
      <c r="F18" s="23"/>
      <c r="G18" s="15"/>
      <c r="H18" s="94"/>
      <c r="I18" s="19"/>
      <c r="J18" s="15"/>
      <c r="K18" s="84"/>
      <c r="L18" s="14"/>
      <c r="M18" s="15"/>
      <c r="N18" s="97"/>
      <c r="O18" s="23"/>
      <c r="P18" s="15"/>
      <c r="Q18" s="94"/>
      <c r="R18" s="19"/>
      <c r="S18" s="15"/>
      <c r="T18" s="84"/>
    </row>
    <row r="19" spans="2:29" ht="20.100000000000001" customHeight="1" x14ac:dyDescent="0.4">
      <c r="B19" s="92"/>
      <c r="C19" s="16"/>
      <c r="D19" s="17"/>
      <c r="E19" s="95"/>
      <c r="F19" s="24"/>
      <c r="G19" s="17"/>
      <c r="H19" s="95"/>
      <c r="I19" s="20"/>
      <c r="J19" s="17"/>
      <c r="K19" s="85"/>
      <c r="L19" s="16"/>
      <c r="M19" s="17"/>
      <c r="N19" s="98"/>
      <c r="O19" s="24"/>
      <c r="P19" s="17"/>
      <c r="Q19" s="95"/>
      <c r="R19" s="20"/>
      <c r="S19" s="17"/>
      <c r="T19" s="85"/>
      <c r="X19" s="6" cm="1">
        <f t="array" ref="X19">_xlfn.IFS(AND(ISTEXT(C19),E18="◯"),800,AND(ISTEXT(C19),E18=""),1200,AND(C19="",E18=""),0)</f>
        <v>0</v>
      </c>
      <c r="Y19" s="6" cm="1">
        <f t="array" ref="Y19">_xlfn.IFS(AND(ISTEXT(F19),H18="◯"),800,AND(ISTEXT(F19),H18=""),1200,AND(F19="",H18=""),0)</f>
        <v>0</v>
      </c>
      <c r="Z19" s="6" cm="1">
        <f t="array" ref="Z19">_xlfn.IFS(AND(ISTEXT(I19),K18="◯"),800,AND(ISTEXT(I19),K18=""),1200,AND(I19="",K18=""),0)</f>
        <v>0</v>
      </c>
      <c r="AA19" s="6" cm="1">
        <f t="array" ref="AA19">_xlfn.IFS(AND(ISTEXT(L19),N18="◯"),800,AND(ISTEXT(L19),N18=""),1200,AND(L19="",N18=""),0)</f>
        <v>0</v>
      </c>
      <c r="AB19" s="6" cm="1">
        <f t="array" ref="AB19">_xlfn.IFS(AND(ISTEXT(O19),Q18="◯"),800,AND(ISTEXT(O19),Q18=""),1200,AND(O19="",Q18=""),0)</f>
        <v>0</v>
      </c>
      <c r="AC19" s="6" cm="1">
        <f t="array" ref="AC19">_xlfn.IFS(AND(ISTEXT(R19),T18="◯"),800,AND(ISTEXT(R19),T18=""),1200,AND(R19="",T18=""),0)</f>
        <v>0</v>
      </c>
    </row>
    <row r="20" spans="2:29" ht="20.100000000000001" customHeight="1" x14ac:dyDescent="0.4">
      <c r="B20" s="93"/>
      <c r="C20" s="87"/>
      <c r="D20" s="88"/>
      <c r="E20" s="96"/>
      <c r="F20" s="89"/>
      <c r="G20" s="88"/>
      <c r="H20" s="96"/>
      <c r="I20" s="90"/>
      <c r="J20" s="88"/>
      <c r="K20" s="86"/>
      <c r="L20" s="87"/>
      <c r="M20" s="88"/>
      <c r="N20" s="90"/>
      <c r="O20" s="89"/>
      <c r="P20" s="88"/>
      <c r="Q20" s="96"/>
      <c r="R20" s="90"/>
      <c r="S20" s="88"/>
      <c r="T20" s="86"/>
    </row>
    <row r="21" spans="2:29" ht="20.100000000000001" customHeight="1" x14ac:dyDescent="0.4">
      <c r="B21" s="79">
        <v>5</v>
      </c>
      <c r="C21" s="12"/>
      <c r="D21" s="5"/>
      <c r="E21" s="61"/>
      <c r="F21" s="21"/>
      <c r="G21" s="5"/>
      <c r="H21" s="61"/>
      <c r="I21" s="10"/>
      <c r="J21" s="5"/>
      <c r="K21" s="76"/>
      <c r="L21" s="12"/>
      <c r="M21" s="5"/>
      <c r="N21" s="82"/>
      <c r="O21" s="21"/>
      <c r="P21" s="5"/>
      <c r="Q21" s="61"/>
      <c r="R21" s="10"/>
      <c r="S21" s="5"/>
      <c r="T21" s="76"/>
    </row>
    <row r="22" spans="2:29" ht="20.100000000000001" customHeight="1" x14ac:dyDescent="0.4">
      <c r="B22" s="80"/>
      <c r="C22" s="13"/>
      <c r="D22" s="7"/>
      <c r="E22" s="62"/>
      <c r="F22" s="22"/>
      <c r="G22" s="7"/>
      <c r="H22" s="62"/>
      <c r="I22" s="11"/>
      <c r="J22" s="7"/>
      <c r="K22" s="77"/>
      <c r="L22" s="13"/>
      <c r="M22" s="7"/>
      <c r="N22" s="83"/>
      <c r="O22" s="22"/>
      <c r="P22" s="7"/>
      <c r="Q22" s="62"/>
      <c r="R22" s="11"/>
      <c r="S22" s="7"/>
      <c r="T22" s="77"/>
      <c r="X22" s="6" cm="1">
        <f t="array" ref="X22">_xlfn.IFS(AND(ISTEXT(C22),E21="◯"),800,AND(ISTEXT(C22),E21=""),1200,AND(C22="",E21=""),0)</f>
        <v>0</v>
      </c>
      <c r="Y22" s="6" cm="1">
        <f t="array" ref="Y22">_xlfn.IFS(AND(ISTEXT(F22),H21="◯"),800,AND(ISTEXT(F22),H21=""),1200,AND(F22="",H21=""),0)</f>
        <v>0</v>
      </c>
      <c r="Z22" s="6" cm="1">
        <f t="array" ref="Z22">_xlfn.IFS(AND(ISTEXT(I22),K21="◯"),800,AND(ISTEXT(I22),K21=""),1200,AND(I22="",K21=""),0)</f>
        <v>0</v>
      </c>
      <c r="AA22" s="6" cm="1">
        <f t="array" ref="AA22">_xlfn.IFS(AND(ISTEXT(L22),N21="◯"),800,AND(ISTEXT(L22),N21=""),1200,AND(L22="",N21=""),0)</f>
        <v>0</v>
      </c>
      <c r="AB22" s="6" cm="1">
        <f t="array" ref="AB22">_xlfn.IFS(AND(ISTEXT(O22),Q21="◯"),800,AND(ISTEXT(O22),Q21=""),1200,AND(O22="",Q21=""),0)</f>
        <v>0</v>
      </c>
      <c r="AC22" s="6" cm="1">
        <f t="array" ref="AC22">_xlfn.IFS(AND(ISTEXT(R22),T21="◯"),800,AND(ISTEXT(R22),T21=""),1200,AND(R22="",T21=""),0)</f>
        <v>0</v>
      </c>
    </row>
    <row r="23" spans="2:29" ht="20.100000000000001" customHeight="1" x14ac:dyDescent="0.4">
      <c r="B23" s="81"/>
      <c r="C23" s="74"/>
      <c r="D23" s="65"/>
      <c r="E23" s="63"/>
      <c r="F23" s="64"/>
      <c r="G23" s="65"/>
      <c r="H23" s="63"/>
      <c r="I23" s="75"/>
      <c r="J23" s="65"/>
      <c r="K23" s="78"/>
      <c r="L23" s="74"/>
      <c r="M23" s="65"/>
      <c r="N23" s="75"/>
      <c r="O23" s="64"/>
      <c r="P23" s="65"/>
      <c r="Q23" s="63"/>
      <c r="R23" s="75"/>
      <c r="S23" s="65"/>
      <c r="T23" s="78"/>
    </row>
    <row r="24" spans="2:29" ht="20.100000000000001" customHeight="1" x14ac:dyDescent="0.4">
      <c r="B24" s="91">
        <v>6</v>
      </c>
      <c r="C24" s="14"/>
      <c r="D24" s="15"/>
      <c r="E24" s="94"/>
      <c r="F24" s="23"/>
      <c r="G24" s="15"/>
      <c r="H24" s="94"/>
      <c r="I24" s="19"/>
      <c r="J24" s="15"/>
      <c r="K24" s="84"/>
      <c r="L24" s="14"/>
      <c r="M24" s="15"/>
      <c r="N24" s="97"/>
      <c r="O24" s="23"/>
      <c r="P24" s="15"/>
      <c r="Q24" s="94"/>
      <c r="R24" s="19"/>
      <c r="S24" s="15"/>
      <c r="T24" s="84"/>
    </row>
    <row r="25" spans="2:29" ht="20.100000000000001" customHeight="1" x14ac:dyDescent="0.4">
      <c r="B25" s="92"/>
      <c r="C25" s="16"/>
      <c r="D25" s="17"/>
      <c r="E25" s="95"/>
      <c r="F25" s="24"/>
      <c r="G25" s="17"/>
      <c r="H25" s="95"/>
      <c r="I25" s="20"/>
      <c r="J25" s="17"/>
      <c r="K25" s="85"/>
      <c r="L25" s="16"/>
      <c r="M25" s="17"/>
      <c r="N25" s="98"/>
      <c r="O25" s="24"/>
      <c r="P25" s="17"/>
      <c r="Q25" s="95"/>
      <c r="R25" s="20"/>
      <c r="S25" s="17"/>
      <c r="T25" s="85"/>
      <c r="X25" s="6" cm="1">
        <f t="array" ref="X25">_xlfn.IFS(AND(ISTEXT(C25),E24="◯"),800,AND(ISTEXT(C25),E24=""),1200,AND(C25="",E24=""),0)</f>
        <v>0</v>
      </c>
      <c r="Y25" s="6" cm="1">
        <f t="array" ref="Y25">_xlfn.IFS(AND(ISTEXT(F25),H24="◯"),800,AND(ISTEXT(F25),H24=""),1200,AND(F25="",H24=""),0)</f>
        <v>0</v>
      </c>
      <c r="Z25" s="6" cm="1">
        <f t="array" ref="Z25">_xlfn.IFS(AND(ISTEXT(I25),K24="◯"),800,AND(ISTEXT(I25),K24=""),1200,AND(I25="",K24=""),0)</f>
        <v>0</v>
      </c>
      <c r="AA25" s="6" cm="1">
        <f t="array" ref="AA25">_xlfn.IFS(AND(ISTEXT(L25),N24="◯"),800,AND(ISTEXT(L25),N24=""),1200,AND(L25="",N24=""),0)</f>
        <v>0</v>
      </c>
      <c r="AB25" s="6" cm="1">
        <f t="array" ref="AB25">_xlfn.IFS(AND(ISTEXT(O25),Q24="◯"),800,AND(ISTEXT(O25),Q24=""),1200,AND(O25="",Q24=""),0)</f>
        <v>0</v>
      </c>
      <c r="AC25" s="6" cm="1">
        <f t="array" ref="AC25">_xlfn.IFS(AND(ISTEXT(R25),T24="◯"),800,AND(ISTEXT(R25),T24=""),1200,AND(R25="",T24=""),0)</f>
        <v>0</v>
      </c>
    </row>
    <row r="26" spans="2:29" ht="20.100000000000001" customHeight="1" x14ac:dyDescent="0.4">
      <c r="B26" s="93"/>
      <c r="C26" s="87"/>
      <c r="D26" s="88"/>
      <c r="E26" s="96"/>
      <c r="F26" s="89"/>
      <c r="G26" s="88"/>
      <c r="H26" s="96"/>
      <c r="I26" s="90"/>
      <c r="J26" s="88"/>
      <c r="K26" s="86"/>
      <c r="L26" s="87"/>
      <c r="M26" s="88"/>
      <c r="N26" s="90"/>
      <c r="O26" s="89"/>
      <c r="P26" s="88"/>
      <c r="Q26" s="96"/>
      <c r="R26" s="90"/>
      <c r="S26" s="88"/>
      <c r="T26" s="86"/>
    </row>
    <row r="27" spans="2:29" ht="20.100000000000001" customHeight="1" x14ac:dyDescent="0.4">
      <c r="B27" s="79">
        <v>7</v>
      </c>
      <c r="C27" s="12"/>
      <c r="D27" s="5"/>
      <c r="E27" s="61"/>
      <c r="F27" s="21"/>
      <c r="G27" s="5"/>
      <c r="H27" s="61"/>
      <c r="I27" s="10"/>
      <c r="J27" s="5"/>
      <c r="K27" s="76"/>
      <c r="L27" s="12"/>
      <c r="M27" s="5"/>
      <c r="N27" s="82"/>
      <c r="O27" s="21"/>
      <c r="P27" s="5"/>
      <c r="Q27" s="61"/>
      <c r="R27" s="10"/>
      <c r="S27" s="5"/>
      <c r="T27" s="76"/>
    </row>
    <row r="28" spans="2:29" ht="20.100000000000001" customHeight="1" x14ac:dyDescent="0.4">
      <c r="B28" s="80"/>
      <c r="C28" s="13"/>
      <c r="D28" s="7"/>
      <c r="E28" s="62"/>
      <c r="F28" s="22"/>
      <c r="G28" s="7"/>
      <c r="H28" s="62"/>
      <c r="I28" s="11"/>
      <c r="J28" s="7"/>
      <c r="K28" s="77"/>
      <c r="L28" s="13"/>
      <c r="M28" s="7"/>
      <c r="N28" s="83"/>
      <c r="O28" s="22"/>
      <c r="P28" s="7"/>
      <c r="Q28" s="62"/>
      <c r="R28" s="11"/>
      <c r="S28" s="7"/>
      <c r="T28" s="77"/>
      <c r="X28" s="6" cm="1">
        <f t="array" ref="X28">_xlfn.IFS(AND(ISTEXT(C28),E27="◯"),800,AND(ISTEXT(C28),E27=""),1200,AND(C28="",E27=""),0)</f>
        <v>0</v>
      </c>
      <c r="Y28" s="6" cm="1">
        <f t="array" ref="Y28">_xlfn.IFS(AND(ISTEXT(F28),H27="◯"),800,AND(ISTEXT(F28),H27=""),1200,AND(F28="",H27=""),0)</f>
        <v>0</v>
      </c>
      <c r="Z28" s="6" cm="1">
        <f t="array" ref="Z28">_xlfn.IFS(AND(ISTEXT(I28),K27="◯"),800,AND(ISTEXT(I28),K27=""),1200,AND(I28="",K27=""),0)</f>
        <v>0</v>
      </c>
      <c r="AA28" s="6" cm="1">
        <f t="array" ref="AA28">_xlfn.IFS(AND(ISTEXT(L28),N27="◯"),800,AND(ISTEXT(L28),N27=""),1200,AND(L28="",N27=""),0)</f>
        <v>0</v>
      </c>
      <c r="AB28" s="6" cm="1">
        <f t="array" ref="AB28">_xlfn.IFS(AND(ISTEXT(O28),Q27="◯"),800,AND(ISTEXT(O28),Q27=""),1200,AND(O28="",Q27=""),0)</f>
        <v>0</v>
      </c>
      <c r="AC28" s="6" cm="1">
        <f t="array" ref="AC28">_xlfn.IFS(AND(ISTEXT(R28),T27="◯"),800,AND(ISTEXT(R28),T27=""),1200,AND(R28="",T27=""),0)</f>
        <v>0</v>
      </c>
    </row>
    <row r="29" spans="2:29" ht="20.100000000000001" customHeight="1" x14ac:dyDescent="0.4">
      <c r="B29" s="81"/>
      <c r="C29" s="74"/>
      <c r="D29" s="65"/>
      <c r="E29" s="63"/>
      <c r="F29" s="64"/>
      <c r="G29" s="65"/>
      <c r="H29" s="63"/>
      <c r="I29" s="75"/>
      <c r="J29" s="65"/>
      <c r="K29" s="78"/>
      <c r="L29" s="74"/>
      <c r="M29" s="65"/>
      <c r="N29" s="75"/>
      <c r="O29" s="64"/>
      <c r="P29" s="65"/>
      <c r="Q29" s="63"/>
      <c r="R29" s="75"/>
      <c r="S29" s="65"/>
      <c r="T29" s="78"/>
    </row>
    <row r="30" spans="2:29" ht="20.100000000000001" customHeight="1" x14ac:dyDescent="0.4">
      <c r="B30" s="91">
        <v>8</v>
      </c>
      <c r="C30" s="14"/>
      <c r="D30" s="15"/>
      <c r="E30" s="94"/>
      <c r="F30" s="23"/>
      <c r="G30" s="15"/>
      <c r="H30" s="94"/>
      <c r="I30" s="19"/>
      <c r="J30" s="15"/>
      <c r="K30" s="84"/>
      <c r="L30" s="14"/>
      <c r="M30" s="15"/>
      <c r="N30" s="97"/>
      <c r="O30" s="23"/>
      <c r="P30" s="15"/>
      <c r="Q30" s="94"/>
      <c r="R30" s="19"/>
      <c r="S30" s="15"/>
      <c r="T30" s="84"/>
    </row>
    <row r="31" spans="2:29" ht="20.100000000000001" customHeight="1" x14ac:dyDescent="0.4">
      <c r="B31" s="92"/>
      <c r="C31" s="16"/>
      <c r="D31" s="17"/>
      <c r="E31" s="95"/>
      <c r="F31" s="24"/>
      <c r="G31" s="17"/>
      <c r="H31" s="95"/>
      <c r="I31" s="20"/>
      <c r="J31" s="17"/>
      <c r="K31" s="85"/>
      <c r="L31" s="16"/>
      <c r="M31" s="17"/>
      <c r="N31" s="98"/>
      <c r="O31" s="24"/>
      <c r="P31" s="17"/>
      <c r="Q31" s="95"/>
      <c r="R31" s="20"/>
      <c r="S31" s="17"/>
      <c r="T31" s="85"/>
      <c r="X31" s="6" cm="1">
        <f t="array" ref="X31">_xlfn.IFS(AND(ISTEXT(C31),E30="◯"),800,AND(ISTEXT(C31),E30=""),1200,AND(C31="",E30=""),0)</f>
        <v>0</v>
      </c>
      <c r="Y31" s="6" cm="1">
        <f t="array" ref="Y31">_xlfn.IFS(AND(ISTEXT(F31),H30="◯"),800,AND(ISTEXT(F31),H30=""),1200,AND(F31="",H30=""),0)</f>
        <v>0</v>
      </c>
      <c r="Z31" s="6" cm="1">
        <f t="array" ref="Z31">_xlfn.IFS(AND(ISTEXT(I31),K30="◯"),800,AND(ISTEXT(I31),K30=""),1200,AND(I31="",K30=""),0)</f>
        <v>0</v>
      </c>
      <c r="AA31" s="6" cm="1">
        <f t="array" ref="AA31">_xlfn.IFS(AND(ISTEXT(L31),N30="◯"),800,AND(ISTEXT(L31),N30=""),1200,AND(L31="",N30=""),0)</f>
        <v>0</v>
      </c>
      <c r="AB31" s="6" cm="1">
        <f t="array" ref="AB31">_xlfn.IFS(AND(ISTEXT(O31),Q30="◯"),800,AND(ISTEXT(O31),Q30=""),1200,AND(O31="",Q30=""),0)</f>
        <v>0</v>
      </c>
      <c r="AC31" s="6" cm="1">
        <f t="array" ref="AC31">_xlfn.IFS(AND(ISTEXT(R31),T30="◯"),800,AND(ISTEXT(R31),T30=""),1200,AND(R31="",T30=""),0)</f>
        <v>0</v>
      </c>
    </row>
    <row r="32" spans="2:29" ht="20.100000000000001" customHeight="1" x14ac:dyDescent="0.4">
      <c r="B32" s="93"/>
      <c r="C32" s="87"/>
      <c r="D32" s="88"/>
      <c r="E32" s="96"/>
      <c r="F32" s="89"/>
      <c r="G32" s="88"/>
      <c r="H32" s="96"/>
      <c r="I32" s="90"/>
      <c r="J32" s="88"/>
      <c r="K32" s="86"/>
      <c r="L32" s="87"/>
      <c r="M32" s="88"/>
      <c r="N32" s="90"/>
      <c r="O32" s="89"/>
      <c r="P32" s="88"/>
      <c r="Q32" s="96"/>
      <c r="R32" s="90"/>
      <c r="S32" s="88"/>
      <c r="T32" s="86"/>
    </row>
    <row r="33" spans="2:30" ht="20.100000000000001" customHeight="1" x14ac:dyDescent="0.4">
      <c r="B33" s="79">
        <v>9</v>
      </c>
      <c r="C33" s="12"/>
      <c r="D33" s="5"/>
      <c r="E33" s="61"/>
      <c r="F33" s="21"/>
      <c r="G33" s="5"/>
      <c r="H33" s="61"/>
      <c r="I33" s="10"/>
      <c r="J33" s="5"/>
      <c r="K33" s="76"/>
      <c r="L33" s="12"/>
      <c r="M33" s="5"/>
      <c r="N33" s="82"/>
      <c r="O33" s="21"/>
      <c r="P33" s="5"/>
      <c r="Q33" s="61"/>
      <c r="R33" s="10"/>
      <c r="S33" s="5"/>
      <c r="T33" s="76"/>
    </row>
    <row r="34" spans="2:30" ht="20.100000000000001" customHeight="1" x14ac:dyDescent="0.4">
      <c r="B34" s="80"/>
      <c r="C34" s="13"/>
      <c r="D34" s="7"/>
      <c r="E34" s="62"/>
      <c r="F34" s="22"/>
      <c r="G34" s="7"/>
      <c r="H34" s="62"/>
      <c r="I34" s="11"/>
      <c r="J34" s="7"/>
      <c r="K34" s="77"/>
      <c r="L34" s="13"/>
      <c r="M34" s="7"/>
      <c r="N34" s="83"/>
      <c r="O34" s="22"/>
      <c r="P34" s="7"/>
      <c r="Q34" s="62"/>
      <c r="R34" s="11"/>
      <c r="S34" s="7"/>
      <c r="T34" s="77"/>
      <c r="X34" s="6" cm="1">
        <f t="array" ref="X34">_xlfn.IFS(AND(ISTEXT(C34),E33="◯"),800,AND(ISTEXT(C34),E33=""),1200,AND(C34="",E33=""),0)</f>
        <v>0</v>
      </c>
      <c r="Y34" s="6" cm="1">
        <f t="array" ref="Y34">_xlfn.IFS(AND(ISTEXT(F34),H33="◯"),800,AND(ISTEXT(F34),H33=""),1200,AND(F34="",H33=""),0)</f>
        <v>0</v>
      </c>
      <c r="Z34" s="6" cm="1">
        <f t="array" ref="Z34">_xlfn.IFS(AND(ISTEXT(I34),K33="◯"),800,AND(ISTEXT(I34),K33=""),1200,AND(I34="",K33=""),0)</f>
        <v>0</v>
      </c>
      <c r="AA34" s="6" cm="1">
        <f t="array" ref="AA34">_xlfn.IFS(AND(ISTEXT(L34),N33="◯"),800,AND(ISTEXT(L34),N33=""),1200,AND(L34="",N33=""),0)</f>
        <v>0</v>
      </c>
      <c r="AB34" s="6" cm="1">
        <f t="array" ref="AB34">_xlfn.IFS(AND(ISTEXT(O34),Q33="◯"),800,AND(ISTEXT(O34),Q33=""),1200,AND(O34="",Q33=""),0)</f>
        <v>0</v>
      </c>
      <c r="AC34" s="6" cm="1">
        <f t="array" ref="AC34">_xlfn.IFS(AND(ISTEXT(R34),T33="◯"),800,AND(ISTEXT(R34),T33=""),1200,AND(R34="",T33=""),0)</f>
        <v>0</v>
      </c>
    </row>
    <row r="35" spans="2:30" ht="20.100000000000001" customHeight="1" x14ac:dyDescent="0.4">
      <c r="B35" s="81"/>
      <c r="C35" s="74"/>
      <c r="D35" s="65"/>
      <c r="E35" s="63"/>
      <c r="F35" s="64"/>
      <c r="G35" s="65"/>
      <c r="H35" s="63"/>
      <c r="I35" s="75"/>
      <c r="J35" s="65"/>
      <c r="K35" s="78"/>
      <c r="L35" s="74"/>
      <c r="M35" s="65"/>
      <c r="N35" s="75"/>
      <c r="O35" s="64"/>
      <c r="P35" s="65"/>
      <c r="Q35" s="63"/>
      <c r="R35" s="75"/>
      <c r="S35" s="65"/>
      <c r="T35" s="78"/>
    </row>
    <row r="36" spans="2:30" ht="20.100000000000001" customHeight="1" x14ac:dyDescent="0.4">
      <c r="B36" s="91">
        <v>10</v>
      </c>
      <c r="C36" s="14"/>
      <c r="D36" s="15"/>
      <c r="E36" s="94"/>
      <c r="F36" s="23"/>
      <c r="G36" s="15"/>
      <c r="H36" s="94"/>
      <c r="I36" s="19"/>
      <c r="J36" s="15"/>
      <c r="K36" s="84"/>
      <c r="L36" s="14"/>
      <c r="M36" s="15"/>
      <c r="N36" s="97"/>
      <c r="O36" s="23"/>
      <c r="P36" s="15"/>
      <c r="Q36" s="94"/>
      <c r="R36" s="19"/>
      <c r="S36" s="15"/>
      <c r="T36" s="84"/>
    </row>
    <row r="37" spans="2:30" ht="20.100000000000001" customHeight="1" x14ac:dyDescent="0.4">
      <c r="B37" s="92"/>
      <c r="C37" s="16"/>
      <c r="D37" s="17"/>
      <c r="E37" s="95"/>
      <c r="F37" s="24"/>
      <c r="G37" s="17"/>
      <c r="H37" s="95"/>
      <c r="I37" s="20"/>
      <c r="J37" s="17"/>
      <c r="K37" s="85"/>
      <c r="L37" s="16"/>
      <c r="M37" s="17"/>
      <c r="N37" s="98"/>
      <c r="O37" s="24"/>
      <c r="P37" s="17"/>
      <c r="Q37" s="95"/>
      <c r="R37" s="20"/>
      <c r="S37" s="17"/>
      <c r="T37" s="85"/>
      <c r="X37" s="6" cm="1">
        <f t="array" ref="X37">_xlfn.IFS(AND(ISTEXT(C37),E36="◯"),800,AND(ISTEXT(C37),E36=""),1200,AND(C37="",E36=""),0)</f>
        <v>0</v>
      </c>
      <c r="Y37" s="6" cm="1">
        <f t="array" ref="Y37">_xlfn.IFS(AND(ISTEXT(F37),H36="◯"),800,AND(ISTEXT(F37),H36=""),1200,AND(F37="",H36=""),0)</f>
        <v>0</v>
      </c>
      <c r="Z37" s="6" cm="1">
        <f t="array" ref="Z37">_xlfn.IFS(AND(ISTEXT(I37),K36="◯"),800,AND(ISTEXT(I37),K36=""),1200,AND(I37="",K36=""),0)</f>
        <v>0</v>
      </c>
      <c r="AA37" s="6" cm="1">
        <f t="array" ref="AA37">_xlfn.IFS(AND(ISTEXT(L37),N36="◯"),800,AND(ISTEXT(L37),N36=""),1200,AND(L37="",N36=""),0)</f>
        <v>0</v>
      </c>
      <c r="AB37" s="6" cm="1">
        <f t="array" ref="AB37">_xlfn.IFS(AND(ISTEXT(O37),Q36="◯"),800,AND(ISTEXT(O37),Q36=""),1200,AND(O37="",Q36=""),0)</f>
        <v>0</v>
      </c>
      <c r="AC37" s="6" cm="1">
        <f t="array" ref="AC37">_xlfn.IFS(AND(ISTEXT(R37),T36="◯"),800,AND(ISTEXT(R37),T36=""),1200,AND(R37="",T36=""),0)</f>
        <v>0</v>
      </c>
    </row>
    <row r="38" spans="2:30" ht="20.100000000000001" customHeight="1" thickBot="1" x14ac:dyDescent="0.45">
      <c r="B38" s="93"/>
      <c r="C38" s="121"/>
      <c r="D38" s="122"/>
      <c r="E38" s="99"/>
      <c r="F38" s="123"/>
      <c r="G38" s="122"/>
      <c r="H38" s="99"/>
      <c r="I38" s="101"/>
      <c r="J38" s="122"/>
      <c r="K38" s="100"/>
      <c r="L38" s="121"/>
      <c r="M38" s="122"/>
      <c r="N38" s="101"/>
      <c r="O38" s="123"/>
      <c r="P38" s="122"/>
      <c r="Q38" s="99"/>
      <c r="R38" s="101"/>
      <c r="S38" s="122"/>
      <c r="T38" s="100"/>
    </row>
    <row r="39" spans="2:30" ht="11.1" customHeight="1" thickBot="1" x14ac:dyDescent="0.45"/>
    <row r="40" spans="2:30" ht="20.100000000000001" customHeight="1" x14ac:dyDescent="0.4">
      <c r="C40" s="112" t="s">
        <v>42</v>
      </c>
      <c r="D40" s="113"/>
      <c r="E40" s="113"/>
      <c r="F40" s="113"/>
      <c r="G40" s="113"/>
      <c r="H40" s="114"/>
      <c r="J40" s="102" t="s">
        <v>44</v>
      </c>
      <c r="K40" s="103"/>
      <c r="L40" s="103"/>
      <c r="M40" s="103"/>
      <c r="N40" s="103"/>
      <c r="O40" s="103"/>
      <c r="P40" s="103"/>
      <c r="Q40" s="103"/>
      <c r="R40" s="103"/>
      <c r="S40" s="104"/>
      <c r="W40" s="1" t="s">
        <v>33</v>
      </c>
      <c r="X40" s="6">
        <f>COUNTIF(X9:X38,1200)</f>
        <v>0</v>
      </c>
      <c r="Y40" s="6">
        <f t="shared" ref="Y40:AC40" si="0">COUNTIF(Y9:Y38,1200)</f>
        <v>0</v>
      </c>
      <c r="Z40" s="6">
        <f>COUNTIF(Z9:Z38,1200)</f>
        <v>0</v>
      </c>
      <c r="AA40" s="6">
        <f t="shared" si="0"/>
        <v>0</v>
      </c>
      <c r="AB40" s="6">
        <f t="shared" si="0"/>
        <v>0</v>
      </c>
      <c r="AC40" s="6">
        <f t="shared" si="0"/>
        <v>0</v>
      </c>
      <c r="AD40" s="25">
        <f>SUM(X40:AC40)</f>
        <v>0</v>
      </c>
    </row>
    <row r="41" spans="2:30" ht="20.100000000000001" customHeight="1" x14ac:dyDescent="0.4">
      <c r="C41" s="58" t="s">
        <v>55</v>
      </c>
      <c r="D41" s="59"/>
      <c r="E41" s="59"/>
      <c r="F41" s="59"/>
      <c r="G41" s="59"/>
      <c r="H41" s="60"/>
      <c r="J41" s="105"/>
      <c r="K41" s="106"/>
      <c r="L41" s="106"/>
      <c r="M41" s="106"/>
      <c r="N41" s="106"/>
      <c r="O41" s="106"/>
      <c r="P41" s="106"/>
      <c r="Q41" s="106"/>
      <c r="R41" s="106"/>
      <c r="S41" s="107"/>
      <c r="Y41" s="6"/>
      <c r="Z41" s="6"/>
      <c r="AA41" s="6"/>
      <c r="AB41" s="6"/>
      <c r="AC41" s="6"/>
      <c r="AD41" s="25"/>
    </row>
    <row r="42" spans="2:30" ht="20.100000000000001" customHeight="1" x14ac:dyDescent="0.4">
      <c r="C42" s="115" t="s">
        <v>56</v>
      </c>
      <c r="D42" s="116"/>
      <c r="E42" s="116"/>
      <c r="F42" s="116"/>
      <c r="G42" s="116"/>
      <c r="H42" s="117"/>
      <c r="J42" s="105"/>
      <c r="K42" s="106"/>
      <c r="L42" s="106"/>
      <c r="M42" s="106"/>
      <c r="N42" s="106"/>
      <c r="O42" s="106"/>
      <c r="P42" s="106"/>
      <c r="Q42" s="106"/>
      <c r="R42" s="106"/>
      <c r="S42" s="107"/>
      <c r="W42" s="1" t="s">
        <v>7</v>
      </c>
      <c r="X42" s="6">
        <f>COUNTIF(X9:X38,800)</f>
        <v>0</v>
      </c>
      <c r="Y42" s="6">
        <f t="shared" ref="Y42:AC42" si="1">COUNTIF(Y9:Y38,800)</f>
        <v>0</v>
      </c>
      <c r="Z42" s="6">
        <f>COUNTIF(Z9:Z38,800)</f>
        <v>0</v>
      </c>
      <c r="AA42" s="6">
        <f t="shared" si="1"/>
        <v>0</v>
      </c>
      <c r="AB42" s="6">
        <f t="shared" si="1"/>
        <v>0</v>
      </c>
      <c r="AC42" s="6">
        <f t="shared" si="1"/>
        <v>0</v>
      </c>
      <c r="AD42" s="25">
        <f>SUM(X42:AC42)</f>
        <v>0</v>
      </c>
    </row>
    <row r="43" spans="2:30" ht="20.100000000000001" customHeight="1" thickBot="1" x14ac:dyDescent="0.45">
      <c r="C43" s="118" t="s">
        <v>57</v>
      </c>
      <c r="D43" s="119"/>
      <c r="E43" s="119"/>
      <c r="F43" s="119"/>
      <c r="G43" s="119"/>
      <c r="H43" s="120"/>
      <c r="J43" s="108"/>
      <c r="K43" s="109"/>
      <c r="L43" s="109"/>
      <c r="M43" s="109"/>
      <c r="N43" s="109"/>
      <c r="O43" s="109"/>
      <c r="P43" s="109"/>
      <c r="Q43" s="109"/>
      <c r="R43" s="109"/>
      <c r="S43" s="110"/>
    </row>
    <row r="44" spans="2:30" ht="11.1" customHeight="1" x14ac:dyDescent="0.4"/>
    <row r="45" spans="2:30" ht="20.100000000000001" customHeight="1" x14ac:dyDescent="0.4">
      <c r="C45" s="1" t="s">
        <v>32</v>
      </c>
    </row>
    <row r="46" spans="2:30" ht="20.100000000000001" customHeight="1" x14ac:dyDescent="0.4">
      <c r="C46" s="3" t="s">
        <v>33</v>
      </c>
      <c r="D46" s="26">
        <v>1200</v>
      </c>
      <c r="E46" s="4" t="s">
        <v>34</v>
      </c>
      <c r="F46" s="27">
        <f>AD40</f>
        <v>0</v>
      </c>
      <c r="G46" s="4" t="s">
        <v>35</v>
      </c>
      <c r="H46" s="3"/>
      <c r="I46" s="30">
        <f>D46*F46</f>
        <v>0</v>
      </c>
    </row>
    <row r="47" spans="2:30" ht="20.100000000000001" customHeight="1" x14ac:dyDescent="0.4">
      <c r="C47" s="8" t="s">
        <v>7</v>
      </c>
      <c r="D47" s="8">
        <v>800</v>
      </c>
      <c r="E47" s="9" t="s">
        <v>34</v>
      </c>
      <c r="F47" s="28">
        <f>AD42</f>
        <v>0</v>
      </c>
      <c r="G47" s="9" t="s">
        <v>35</v>
      </c>
      <c r="H47" s="8"/>
      <c r="I47" s="31">
        <f>D47*F47</f>
        <v>0</v>
      </c>
    </row>
    <row r="48" spans="2:30" ht="20.100000000000001" customHeight="1" x14ac:dyDescent="0.4">
      <c r="I48" s="6"/>
    </row>
    <row r="49" spans="7:9" ht="20.100000000000001" customHeight="1" x14ac:dyDescent="0.4">
      <c r="G49" s="32" t="s">
        <v>36</v>
      </c>
      <c r="H49" s="3"/>
      <c r="I49" s="33">
        <f>SUM(I46:I47)</f>
        <v>0</v>
      </c>
    </row>
    <row r="50" spans="7:9" ht="20.100000000000001" customHeight="1" x14ac:dyDescent="0.4">
      <c r="I50" s="6"/>
    </row>
  </sheetData>
  <sheetProtection insertColumns="0" insertRows="0" deleteColumns="0" deleteRows="0" selectLockedCells="1"/>
  <mergeCells count="157">
    <mergeCell ref="B30:B32"/>
    <mergeCell ref="E30:E32"/>
    <mergeCell ref="H30:H32"/>
    <mergeCell ref="K30:K32"/>
    <mergeCell ref="J40:S43"/>
    <mergeCell ref="C2:T2"/>
    <mergeCell ref="C40:H40"/>
    <mergeCell ref="C42:H42"/>
    <mergeCell ref="C43:H43"/>
    <mergeCell ref="T36:T38"/>
    <mergeCell ref="C38:D38"/>
    <mergeCell ref="F38:G38"/>
    <mergeCell ref="I38:J38"/>
    <mergeCell ref="L38:M38"/>
    <mergeCell ref="O38:P38"/>
    <mergeCell ref="R38:S38"/>
    <mergeCell ref="T30:T32"/>
    <mergeCell ref="C32:D32"/>
    <mergeCell ref="F32:G32"/>
    <mergeCell ref="I32:J32"/>
    <mergeCell ref="L32:M32"/>
    <mergeCell ref="O32:P32"/>
    <mergeCell ref="R32:S32"/>
    <mergeCell ref="T24:T26"/>
    <mergeCell ref="B36:B38"/>
    <mergeCell ref="E36:E38"/>
    <mergeCell ref="H36:H38"/>
    <mergeCell ref="K36:K38"/>
    <mergeCell ref="N36:N38"/>
    <mergeCell ref="Q36:Q38"/>
    <mergeCell ref="T33:T35"/>
    <mergeCell ref="C35:D35"/>
    <mergeCell ref="F35:G35"/>
    <mergeCell ref="I35:J35"/>
    <mergeCell ref="L35:M35"/>
    <mergeCell ref="O35:P35"/>
    <mergeCell ref="R35:S35"/>
    <mergeCell ref="B33:B35"/>
    <mergeCell ref="E33:E35"/>
    <mergeCell ref="H33:H35"/>
    <mergeCell ref="K33:K35"/>
    <mergeCell ref="N33:N35"/>
    <mergeCell ref="Q33:Q35"/>
    <mergeCell ref="N30:N32"/>
    <mergeCell ref="Q30:Q32"/>
    <mergeCell ref="T27:T29"/>
    <mergeCell ref="C29:D29"/>
    <mergeCell ref="F29:G29"/>
    <mergeCell ref="I29:J29"/>
    <mergeCell ref="L29:M29"/>
    <mergeCell ref="O29:P29"/>
    <mergeCell ref="R29:S29"/>
    <mergeCell ref="B27:B29"/>
    <mergeCell ref="E27:E29"/>
    <mergeCell ref="H27:H29"/>
    <mergeCell ref="K27:K29"/>
    <mergeCell ref="N27:N29"/>
    <mergeCell ref="Q27:Q29"/>
    <mergeCell ref="R26:S26"/>
    <mergeCell ref="B24:B26"/>
    <mergeCell ref="E24:E26"/>
    <mergeCell ref="H24:H26"/>
    <mergeCell ref="K24:K26"/>
    <mergeCell ref="N24:N26"/>
    <mergeCell ref="Q24:Q26"/>
    <mergeCell ref="O26:P26"/>
    <mergeCell ref="C26:D26"/>
    <mergeCell ref="F26:G26"/>
    <mergeCell ref="I26:J26"/>
    <mergeCell ref="L26:M26"/>
    <mergeCell ref="T21:T23"/>
    <mergeCell ref="C23:D23"/>
    <mergeCell ref="F23:G23"/>
    <mergeCell ref="I23:J23"/>
    <mergeCell ref="L23:M23"/>
    <mergeCell ref="O23:P23"/>
    <mergeCell ref="R23:S23"/>
    <mergeCell ref="B21:B23"/>
    <mergeCell ref="E21:E23"/>
    <mergeCell ref="H21:H23"/>
    <mergeCell ref="K21:K23"/>
    <mergeCell ref="N21:N23"/>
    <mergeCell ref="Q21:Q23"/>
    <mergeCell ref="T18:T20"/>
    <mergeCell ref="C20:D20"/>
    <mergeCell ref="F20:G20"/>
    <mergeCell ref="I20:J20"/>
    <mergeCell ref="L20:M20"/>
    <mergeCell ref="O20:P20"/>
    <mergeCell ref="R20:S20"/>
    <mergeCell ref="B18:B20"/>
    <mergeCell ref="E18:E20"/>
    <mergeCell ref="H18:H20"/>
    <mergeCell ref="K18:K20"/>
    <mergeCell ref="N18:N20"/>
    <mergeCell ref="Q18:Q20"/>
    <mergeCell ref="O14:P14"/>
    <mergeCell ref="R14:S14"/>
    <mergeCell ref="B12:B14"/>
    <mergeCell ref="E12:E14"/>
    <mergeCell ref="H12:H14"/>
    <mergeCell ref="K12:K14"/>
    <mergeCell ref="N12:N14"/>
    <mergeCell ref="Q12:Q14"/>
    <mergeCell ref="T15:T17"/>
    <mergeCell ref="C17:D17"/>
    <mergeCell ref="F17:G17"/>
    <mergeCell ref="I17:J17"/>
    <mergeCell ref="L17:M17"/>
    <mergeCell ref="O17:P17"/>
    <mergeCell ref="R17:S17"/>
    <mergeCell ref="B15:B17"/>
    <mergeCell ref="E15:E17"/>
    <mergeCell ref="H15:H17"/>
    <mergeCell ref="K15:K17"/>
    <mergeCell ref="N15:N17"/>
    <mergeCell ref="Q15:Q17"/>
    <mergeCell ref="B6:B8"/>
    <mergeCell ref="B9:B11"/>
    <mergeCell ref="E9:E11"/>
    <mergeCell ref="H9:H11"/>
    <mergeCell ref="K9:K11"/>
    <mergeCell ref="N9:N11"/>
    <mergeCell ref="Q9:Q11"/>
    <mergeCell ref="T9:T11"/>
    <mergeCell ref="K6:K8"/>
    <mergeCell ref="I8:J8"/>
    <mergeCell ref="N6:N8"/>
    <mergeCell ref="L8:M8"/>
    <mergeCell ref="Q6:Q8"/>
    <mergeCell ref="O8:P8"/>
    <mergeCell ref="E6:E8"/>
    <mergeCell ref="C8:D8"/>
    <mergeCell ref="C41:H41"/>
    <mergeCell ref="H6:H8"/>
    <mergeCell ref="F8:G8"/>
    <mergeCell ref="I5:K5"/>
    <mergeCell ref="C4:K4"/>
    <mergeCell ref="L4:T4"/>
    <mergeCell ref="L5:N5"/>
    <mergeCell ref="O5:Q5"/>
    <mergeCell ref="R5:T5"/>
    <mergeCell ref="C5:E5"/>
    <mergeCell ref="F5:H5"/>
    <mergeCell ref="C11:D11"/>
    <mergeCell ref="F11:G11"/>
    <mergeCell ref="I11:J11"/>
    <mergeCell ref="L11:M11"/>
    <mergeCell ref="O11:P11"/>
    <mergeCell ref="R11:S11"/>
    <mergeCell ref="T6:T8"/>
    <mergeCell ref="R8:S8"/>
    <mergeCell ref="T12:T14"/>
    <mergeCell ref="C14:D14"/>
    <mergeCell ref="F14:G14"/>
    <mergeCell ref="I14:J14"/>
    <mergeCell ref="L14:M14"/>
  </mergeCells>
  <phoneticPr fontId="3"/>
  <pageMargins left="0.7" right="0.7" top="0.75" bottom="0.75" header="0.3" footer="0.3"/>
  <pageSetup paperSize="8" scale="4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1733375-2A42-854B-A042-4318E2D443B3}">
          <x14:formula1>
            <xm:f>編集不要!$A$1</xm:f>
          </x14:formula1>
          <xm:sqref>E6:E38 H6:H38 K6:K38 N6:N38 Q6:Q38 T6:T38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24AA5-DF00-DB4A-999B-6368D9338710}">
  <dimension ref="B2:AD54"/>
  <sheetViews>
    <sheetView showGridLines="0" view="pageBreakPreview" zoomScale="60" zoomScaleNormal="100" workbookViewId="0">
      <selection activeCell="C7" sqref="C7"/>
    </sheetView>
  </sheetViews>
  <sheetFormatPr defaultColWidth="10.6640625" defaultRowHeight="20.100000000000001" customHeight="1" x14ac:dyDescent="0.4"/>
  <cols>
    <col min="1" max="1" width="3.6640625" style="1" customWidth="1"/>
    <col min="2" max="4" width="10.6640625" style="1"/>
    <col min="5" max="5" width="3.44140625" style="2" bestFit="1" customWidth="1"/>
    <col min="6" max="7" width="10.6640625" style="1"/>
    <col min="8" max="8" width="3.44140625" style="1" bestFit="1" customWidth="1"/>
    <col min="9" max="10" width="10.6640625" style="1"/>
    <col min="11" max="11" width="3.44140625" style="1" bestFit="1" customWidth="1"/>
    <col min="12" max="13" width="10.6640625" style="1"/>
    <col min="14" max="14" width="3.44140625" style="2" bestFit="1" customWidth="1"/>
    <col min="15" max="16" width="10.6640625" style="1"/>
    <col min="17" max="17" width="3.44140625" style="1" bestFit="1" customWidth="1"/>
    <col min="18" max="19" width="10.6640625" style="1"/>
    <col min="20" max="20" width="3.44140625" style="1" bestFit="1" customWidth="1"/>
    <col min="21" max="22" width="3.6640625" style="1" customWidth="1"/>
    <col min="23" max="23" width="10.6640625" style="1" customWidth="1"/>
    <col min="24" max="24" width="10.6640625" style="6"/>
    <col min="25" max="16384" width="10.6640625" style="1"/>
  </cols>
  <sheetData>
    <row r="2" spans="2:29" ht="24" x14ac:dyDescent="0.4">
      <c r="C2" s="111" t="s">
        <v>0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2:29" ht="20.100000000000001" customHeight="1" thickBot="1" x14ac:dyDescent="0.45">
      <c r="C3" s="18" t="s">
        <v>37</v>
      </c>
    </row>
    <row r="4" spans="2:29" ht="20.100000000000001" customHeight="1" thickBot="1" x14ac:dyDescent="0.45">
      <c r="C4" s="69" t="s">
        <v>1</v>
      </c>
      <c r="D4" s="70"/>
      <c r="E4" s="70"/>
      <c r="F4" s="70"/>
      <c r="G4" s="70"/>
      <c r="H4" s="70"/>
      <c r="I4" s="70"/>
      <c r="J4" s="70"/>
      <c r="K4" s="71"/>
      <c r="L4" s="69" t="s">
        <v>16</v>
      </c>
      <c r="M4" s="70"/>
      <c r="N4" s="70"/>
      <c r="O4" s="70"/>
      <c r="P4" s="70"/>
      <c r="Q4" s="70"/>
      <c r="R4" s="70"/>
      <c r="S4" s="70"/>
      <c r="T4" s="71"/>
    </row>
    <row r="5" spans="2:29" ht="20.100000000000001" customHeight="1" thickTop="1" x14ac:dyDescent="0.4">
      <c r="C5" s="72" t="s">
        <v>9</v>
      </c>
      <c r="D5" s="67"/>
      <c r="E5" s="73"/>
      <c r="F5" s="66" t="s">
        <v>10</v>
      </c>
      <c r="G5" s="67"/>
      <c r="H5" s="73"/>
      <c r="I5" s="66" t="s">
        <v>11</v>
      </c>
      <c r="J5" s="67"/>
      <c r="K5" s="68"/>
      <c r="L5" s="72" t="s">
        <v>9</v>
      </c>
      <c r="M5" s="67"/>
      <c r="N5" s="67"/>
      <c r="O5" s="66" t="s">
        <v>10</v>
      </c>
      <c r="P5" s="67"/>
      <c r="Q5" s="73"/>
      <c r="R5" s="67" t="s">
        <v>11</v>
      </c>
      <c r="S5" s="67"/>
      <c r="T5" s="68"/>
      <c r="X5" s="34" t="s">
        <v>19</v>
      </c>
      <c r="Y5" s="2" t="s">
        <v>20</v>
      </c>
      <c r="Z5" s="2" t="s">
        <v>21</v>
      </c>
      <c r="AA5" s="2" t="s">
        <v>22</v>
      </c>
      <c r="AB5" s="2" t="s">
        <v>23</v>
      </c>
      <c r="AC5" s="2" t="s">
        <v>24</v>
      </c>
    </row>
    <row r="6" spans="2:29" ht="20.100000000000001" customHeight="1" x14ac:dyDescent="0.4">
      <c r="B6" s="124" t="s">
        <v>2</v>
      </c>
      <c r="C6" s="12" t="s">
        <v>5</v>
      </c>
      <c r="D6" s="5" t="s">
        <v>6</v>
      </c>
      <c r="E6" s="61"/>
      <c r="F6" s="21"/>
      <c r="G6" s="5"/>
      <c r="H6" s="61"/>
      <c r="I6" s="10" t="s">
        <v>5</v>
      </c>
      <c r="J6" s="5" t="s">
        <v>15</v>
      </c>
      <c r="K6" s="76" t="s">
        <v>8</v>
      </c>
      <c r="L6" s="12" t="s">
        <v>5</v>
      </c>
      <c r="M6" s="5" t="s">
        <v>18</v>
      </c>
      <c r="N6" s="82"/>
      <c r="O6" s="21"/>
      <c r="P6" s="5"/>
      <c r="Q6" s="61"/>
      <c r="R6" s="10"/>
      <c r="S6" s="5"/>
      <c r="T6" s="76"/>
    </row>
    <row r="7" spans="2:29" ht="20.100000000000001" customHeight="1" x14ac:dyDescent="0.4">
      <c r="B7" s="125"/>
      <c r="C7" s="13" t="s">
        <v>3</v>
      </c>
      <c r="D7" s="7" t="s">
        <v>4</v>
      </c>
      <c r="E7" s="62"/>
      <c r="F7" s="22"/>
      <c r="G7" s="7"/>
      <c r="H7" s="62"/>
      <c r="I7" s="11" t="s">
        <v>3</v>
      </c>
      <c r="J7" s="7" t="s">
        <v>14</v>
      </c>
      <c r="K7" s="77"/>
      <c r="L7" s="13" t="s">
        <v>3</v>
      </c>
      <c r="M7" s="7" t="s">
        <v>17</v>
      </c>
      <c r="N7" s="83"/>
      <c r="O7" s="22"/>
      <c r="P7" s="7"/>
      <c r="Q7" s="62"/>
      <c r="R7" s="11"/>
      <c r="S7" s="7"/>
      <c r="T7" s="77"/>
      <c r="X7" s="6" cm="1">
        <f t="array" ref="X7">_xlfn.IFS(AND(ISTEXT(C7),E6="◯"),800,AND(ISTEXT(C7),E6=""),1200,AND(C7="",E6=""),0)</f>
        <v>1200</v>
      </c>
      <c r="Y7" s="6" cm="1">
        <f t="array" ref="Y7">_xlfn.IFS(AND(ISTEXT(F7),H6="◯"),800,AND(ISTEXT(F7),H6=""),1200,AND(F7="",H6=""),0)</f>
        <v>0</v>
      </c>
      <c r="Z7" s="6" cm="1">
        <f t="array" ref="Z7">_xlfn.IFS(AND(ISTEXT(I7),K6="◯"),800,AND(ISTEXT(I7),K6=""),1200,AND(I7="",K6=""),0)</f>
        <v>800</v>
      </c>
      <c r="AA7" s="6" cm="1">
        <f t="array" ref="AA7">_xlfn.IFS(AND(ISTEXT(L7),N6="◯"),800,AND(ISTEXT(L7),N6=""),1200,AND(L7="",N6=""),0)</f>
        <v>1200</v>
      </c>
      <c r="AB7" s="6" cm="1">
        <f t="array" ref="AB7">_xlfn.IFS(AND(ISTEXT(O7),Q6="◯"),800,AND(ISTEXT(O7),Q6=""),1200,AND(O7="",Q6=""),0)</f>
        <v>0</v>
      </c>
      <c r="AC7" s="6" cm="1">
        <f t="array" ref="AC7">_xlfn.IFS(AND(ISTEXT(R7),T6="◯"),800,AND(ISTEXT(R7),T6=""),1200,AND(R7="",T6=""),0)</f>
        <v>0</v>
      </c>
    </row>
    <row r="8" spans="2:29" ht="20.100000000000001" customHeight="1" x14ac:dyDescent="0.4">
      <c r="B8" s="125"/>
      <c r="C8" s="74" t="s">
        <v>31</v>
      </c>
      <c r="D8" s="65"/>
      <c r="E8" s="63"/>
      <c r="F8" s="64"/>
      <c r="G8" s="65"/>
      <c r="H8" s="63"/>
      <c r="I8" s="75" t="s">
        <v>27</v>
      </c>
      <c r="J8" s="65"/>
      <c r="K8" s="78"/>
      <c r="L8" s="74" t="s">
        <v>31</v>
      </c>
      <c r="M8" s="65"/>
      <c r="N8" s="75"/>
      <c r="O8" s="64"/>
      <c r="P8" s="65"/>
      <c r="Q8" s="63"/>
      <c r="R8" s="75"/>
      <c r="S8" s="65"/>
      <c r="T8" s="78"/>
    </row>
    <row r="9" spans="2:29" ht="20.100000000000001" customHeight="1" x14ac:dyDescent="0.4">
      <c r="B9" s="125"/>
      <c r="C9" s="12" t="s">
        <v>5</v>
      </c>
      <c r="D9" s="5" t="s">
        <v>13</v>
      </c>
      <c r="E9" s="61"/>
      <c r="F9" s="21"/>
      <c r="G9" s="5"/>
      <c r="H9" s="61"/>
      <c r="I9" s="10" t="s">
        <v>5</v>
      </c>
      <c r="J9" s="5" t="s">
        <v>39</v>
      </c>
      <c r="K9" s="76" t="s">
        <v>8</v>
      </c>
      <c r="L9" s="12" t="s">
        <v>5</v>
      </c>
      <c r="M9" s="5" t="s">
        <v>26</v>
      </c>
      <c r="N9" s="82" t="s">
        <v>8</v>
      </c>
      <c r="O9" s="21"/>
      <c r="P9" s="5"/>
      <c r="Q9" s="61"/>
      <c r="R9" s="10"/>
      <c r="S9" s="5"/>
      <c r="T9" s="76"/>
    </row>
    <row r="10" spans="2:29" ht="20.100000000000001" customHeight="1" x14ac:dyDescent="0.4">
      <c r="B10" s="125"/>
      <c r="C10" s="13" t="s">
        <v>3</v>
      </c>
      <c r="D10" s="7" t="s">
        <v>12</v>
      </c>
      <c r="E10" s="62"/>
      <c r="F10" s="22"/>
      <c r="G10" s="7"/>
      <c r="H10" s="62"/>
      <c r="I10" s="11" t="s">
        <v>3</v>
      </c>
      <c r="J10" s="7" t="s">
        <v>38</v>
      </c>
      <c r="K10" s="77"/>
      <c r="L10" s="13" t="s">
        <v>3</v>
      </c>
      <c r="M10" s="7" t="s">
        <v>25</v>
      </c>
      <c r="N10" s="83"/>
      <c r="O10" s="22"/>
      <c r="P10" s="7"/>
      <c r="Q10" s="62"/>
      <c r="R10" s="11"/>
      <c r="S10" s="7"/>
      <c r="T10" s="77"/>
      <c r="X10" s="6" cm="1">
        <f t="array" ref="X10">_xlfn.IFS(AND(ISTEXT(C10),E9="◯"),800,AND(ISTEXT(C10),E9=""),1200,AND(C10="",E9=""),0)</f>
        <v>1200</v>
      </c>
      <c r="Y10" s="6" cm="1">
        <f t="array" ref="Y10">_xlfn.IFS(AND(ISTEXT(F10),H9="◯"),800,AND(ISTEXT(F10),H9=""),1200,AND(F10="",H9=""),0)</f>
        <v>0</v>
      </c>
      <c r="Z10" s="6" cm="1">
        <f t="array" ref="Z10">_xlfn.IFS(AND(ISTEXT(I10),K9="◯"),800,AND(ISTEXT(I10),K9=""),1200,AND(I10="",K9=""),0)</f>
        <v>800</v>
      </c>
      <c r="AA10" s="6" cm="1">
        <f t="array" ref="AA10">_xlfn.IFS(AND(ISTEXT(L10),N9="◯"),800,AND(ISTEXT(L10),N9=""),1200,AND(L10="",N9=""),0)</f>
        <v>800</v>
      </c>
      <c r="AB10" s="6" cm="1">
        <f t="array" ref="AB10">_xlfn.IFS(AND(ISTEXT(O10),Q9="◯"),800,AND(ISTEXT(O10),Q9=""),1200,AND(O10="",Q9=""),0)</f>
        <v>0</v>
      </c>
      <c r="AC10" s="6" cm="1">
        <f t="array" ref="AC10">_xlfn.IFS(AND(ISTEXT(R10),T9="◯"),800,AND(ISTEXT(R10),T9=""),1200,AND(R10="",T9=""),0)</f>
        <v>0</v>
      </c>
    </row>
    <row r="11" spans="2:29" ht="20.100000000000001" customHeight="1" x14ac:dyDescent="0.4">
      <c r="B11" s="126"/>
      <c r="C11" s="74" t="s">
        <v>31</v>
      </c>
      <c r="D11" s="65"/>
      <c r="E11" s="63"/>
      <c r="F11" s="64"/>
      <c r="G11" s="65"/>
      <c r="H11" s="63"/>
      <c r="I11" s="75" t="s">
        <v>27</v>
      </c>
      <c r="J11" s="65"/>
      <c r="K11" s="78"/>
      <c r="L11" s="74" t="s">
        <v>27</v>
      </c>
      <c r="M11" s="65"/>
      <c r="N11" s="75"/>
      <c r="O11" s="64"/>
      <c r="P11" s="65"/>
      <c r="Q11" s="63"/>
      <c r="R11" s="75"/>
      <c r="S11" s="65"/>
      <c r="T11" s="78"/>
      <c r="X11" s="40">
        <f>SUM(X7:X10)</f>
        <v>2400</v>
      </c>
      <c r="Y11" s="29">
        <f t="shared" ref="Y11:AC11" si="0">SUM(Y7:Y10)</f>
        <v>0</v>
      </c>
      <c r="Z11" s="29">
        <f t="shared" si="0"/>
        <v>1600</v>
      </c>
      <c r="AA11" s="29">
        <f t="shared" si="0"/>
        <v>2000</v>
      </c>
      <c r="AB11" s="29">
        <f t="shared" si="0"/>
        <v>0</v>
      </c>
      <c r="AC11" s="41">
        <f t="shared" si="0"/>
        <v>0</v>
      </c>
    </row>
    <row r="12" spans="2:29" ht="20.100000000000001" customHeight="1" x14ac:dyDescent="0.4">
      <c r="B12" s="124">
        <v>1</v>
      </c>
      <c r="C12" s="12"/>
      <c r="D12" s="5"/>
      <c r="E12" s="61"/>
      <c r="F12" s="21"/>
      <c r="G12" s="5"/>
      <c r="H12" s="61"/>
      <c r="I12" s="10"/>
      <c r="J12" s="5"/>
      <c r="K12" s="76"/>
      <c r="L12" s="12"/>
      <c r="M12" s="5"/>
      <c r="N12" s="82"/>
      <c r="O12" s="21"/>
      <c r="P12" s="5"/>
      <c r="Q12" s="61"/>
      <c r="R12" s="10"/>
      <c r="S12" s="5"/>
      <c r="T12" s="76"/>
    </row>
    <row r="13" spans="2:29" ht="20.100000000000001" customHeight="1" x14ac:dyDescent="0.4">
      <c r="B13" s="125"/>
      <c r="C13" s="13"/>
      <c r="D13" s="7"/>
      <c r="E13" s="62"/>
      <c r="F13" s="22"/>
      <c r="G13" s="7"/>
      <c r="H13" s="62"/>
      <c r="I13" s="11"/>
      <c r="J13" s="7"/>
      <c r="K13" s="77"/>
      <c r="L13" s="13"/>
      <c r="M13" s="7"/>
      <c r="N13" s="83"/>
      <c r="O13" s="22"/>
      <c r="P13" s="7"/>
      <c r="Q13" s="62"/>
      <c r="R13" s="11"/>
      <c r="S13" s="7"/>
      <c r="T13" s="77"/>
      <c r="X13" s="6" cm="1">
        <f t="array" ref="X13">_xlfn.IFS(AND(ISTEXT(C13),E12="◯"),800,AND(ISTEXT(C13),E12=""),1200,AND(C13="",E12=""),0)</f>
        <v>0</v>
      </c>
      <c r="Y13" s="6" cm="1">
        <f t="array" ref="Y13">_xlfn.IFS(AND(ISTEXT(F13),H12="◯"),800,AND(ISTEXT(F13),H12=""),1200,AND(F13="",H12=""),0)</f>
        <v>0</v>
      </c>
      <c r="Z13" s="6" cm="1">
        <f t="array" ref="Z13">_xlfn.IFS(AND(ISTEXT(I13),K12="◯"),800,AND(ISTEXT(I13),K12=""),1200,AND(I13="",K12=""),0)</f>
        <v>0</v>
      </c>
      <c r="AA13" s="6" cm="1">
        <f t="array" ref="AA13">_xlfn.IFS(AND(ISTEXT(L13),N12="◯"),800,AND(ISTEXT(L13),N12=""),1200,AND(L13="",N12=""),0)</f>
        <v>0</v>
      </c>
      <c r="AB13" s="6" cm="1">
        <f t="array" ref="AB13">_xlfn.IFS(AND(ISTEXT(O13),Q12="◯"),800,AND(ISTEXT(O13),Q12=""),1200,AND(O13="",Q12=""),0)</f>
        <v>0</v>
      </c>
      <c r="AC13" s="6" cm="1">
        <f t="array" ref="AC13">_xlfn.IFS(AND(ISTEXT(R13),T12="◯"),800,AND(ISTEXT(R13),T12=""),1200,AND(R13="",T12=""),0)</f>
        <v>0</v>
      </c>
    </row>
    <row r="14" spans="2:29" ht="20.100000000000001" customHeight="1" x14ac:dyDescent="0.4">
      <c r="B14" s="125"/>
      <c r="C14" s="74"/>
      <c r="D14" s="65"/>
      <c r="E14" s="63"/>
      <c r="F14" s="64"/>
      <c r="G14" s="65"/>
      <c r="H14" s="63"/>
      <c r="I14" s="75"/>
      <c r="J14" s="65"/>
      <c r="K14" s="78"/>
      <c r="L14" s="74"/>
      <c r="M14" s="65"/>
      <c r="N14" s="75"/>
      <c r="O14" s="64"/>
      <c r="P14" s="65"/>
      <c r="Q14" s="63"/>
      <c r="R14" s="75"/>
      <c r="S14" s="65"/>
      <c r="T14" s="78"/>
    </row>
    <row r="15" spans="2:29" ht="20.100000000000001" customHeight="1" x14ac:dyDescent="0.4">
      <c r="B15" s="125"/>
      <c r="C15" s="12"/>
      <c r="D15" s="5"/>
      <c r="E15" s="61"/>
      <c r="F15" s="21"/>
      <c r="G15" s="5"/>
      <c r="H15" s="61"/>
      <c r="I15" s="10"/>
      <c r="J15" s="5"/>
      <c r="K15" s="76"/>
      <c r="L15" s="12"/>
      <c r="M15" s="5"/>
      <c r="N15" s="82"/>
      <c r="O15" s="21"/>
      <c r="P15" s="5"/>
      <c r="Q15" s="61"/>
      <c r="R15" s="10"/>
      <c r="S15" s="5"/>
      <c r="T15" s="76"/>
      <c r="X15" s="35"/>
    </row>
    <row r="16" spans="2:29" ht="20.100000000000001" customHeight="1" x14ac:dyDescent="0.4">
      <c r="B16" s="125"/>
      <c r="C16" s="13"/>
      <c r="D16" s="7"/>
      <c r="E16" s="62"/>
      <c r="F16" s="22"/>
      <c r="G16" s="7"/>
      <c r="H16" s="62"/>
      <c r="I16" s="11"/>
      <c r="J16" s="7"/>
      <c r="K16" s="77"/>
      <c r="L16" s="13"/>
      <c r="M16" s="7"/>
      <c r="N16" s="83"/>
      <c r="O16" s="22"/>
      <c r="P16" s="7"/>
      <c r="Q16" s="62"/>
      <c r="R16" s="11"/>
      <c r="S16" s="7"/>
      <c r="T16" s="77"/>
      <c r="X16" s="35" cm="1">
        <f t="array" ref="X16">_xlfn.IFS(AND(ISTEXT(C16),E15="◯"),800,AND(ISTEXT(C16),E15=""),1200,AND(C16="",E15=""),0)</f>
        <v>0</v>
      </c>
      <c r="Y16" s="35" cm="1">
        <f t="array" ref="Y16">_xlfn.IFS(AND(ISTEXT(F16),H15="◯"),800,AND(ISTEXT(F16),H15=""),1200,AND(F16="",H15=""),0)</f>
        <v>0</v>
      </c>
      <c r="Z16" s="35" cm="1">
        <f t="array" ref="Z16">_xlfn.IFS(AND(ISTEXT(I16),K15="◯"),800,AND(ISTEXT(I16),K15=""),1200,AND(I16="",K15=""),0)</f>
        <v>0</v>
      </c>
      <c r="AA16" s="35" cm="1">
        <f t="array" ref="AA16">_xlfn.IFS(AND(ISTEXT(L16),N15="◯"),800,AND(ISTEXT(L16),N15=""),1200,AND(L16="",N15=""),0)</f>
        <v>0</v>
      </c>
      <c r="AB16" s="35" cm="1">
        <f t="array" ref="AB16">_xlfn.IFS(AND(ISTEXT(O16),Q15="◯"),800,AND(ISTEXT(O16),Q15=""),1200,AND(O16="",Q15=""),0)</f>
        <v>0</v>
      </c>
      <c r="AC16" s="35" cm="1">
        <f t="array" ref="AC16">_xlfn.IFS(AND(ISTEXT(R16),T15="◯"),800,AND(ISTEXT(R16),T15=""),1200,AND(R16="",T15=""),0)</f>
        <v>0</v>
      </c>
    </row>
    <row r="17" spans="2:29" ht="20.100000000000001" customHeight="1" x14ac:dyDescent="0.4">
      <c r="B17" s="126"/>
      <c r="C17" s="74"/>
      <c r="D17" s="65"/>
      <c r="E17" s="63"/>
      <c r="F17" s="64"/>
      <c r="G17" s="65"/>
      <c r="H17" s="63"/>
      <c r="I17" s="75"/>
      <c r="J17" s="65"/>
      <c r="K17" s="78"/>
      <c r="L17" s="74"/>
      <c r="M17" s="65"/>
      <c r="N17" s="75"/>
      <c r="O17" s="64"/>
      <c r="P17" s="65"/>
      <c r="Q17" s="63"/>
      <c r="R17" s="75"/>
      <c r="S17" s="65"/>
      <c r="T17" s="78"/>
      <c r="X17" s="42">
        <f>SUM(X13:X16)</f>
        <v>0</v>
      </c>
      <c r="Y17" s="43">
        <f t="shared" ref="Y17:AC17" si="1">SUM(Y13:Y16)</f>
        <v>0</v>
      </c>
      <c r="Z17" s="43">
        <f t="shared" si="1"/>
        <v>0</v>
      </c>
      <c r="AA17" s="43">
        <f t="shared" si="1"/>
        <v>0</v>
      </c>
      <c r="AB17" s="43">
        <f t="shared" si="1"/>
        <v>0</v>
      </c>
      <c r="AC17" s="44">
        <f t="shared" si="1"/>
        <v>0</v>
      </c>
    </row>
    <row r="18" spans="2:29" ht="20.100000000000001" customHeight="1" x14ac:dyDescent="0.4">
      <c r="B18" s="127">
        <v>2</v>
      </c>
      <c r="C18" s="14"/>
      <c r="D18" s="15"/>
      <c r="E18" s="94"/>
      <c r="F18" s="23"/>
      <c r="G18" s="15"/>
      <c r="H18" s="94"/>
      <c r="I18" s="19"/>
      <c r="J18" s="15"/>
      <c r="K18" s="84"/>
      <c r="L18" s="14"/>
      <c r="M18" s="15"/>
      <c r="N18" s="97"/>
      <c r="O18" s="23"/>
      <c r="P18" s="15"/>
      <c r="Q18" s="94"/>
      <c r="R18" s="19"/>
      <c r="S18" s="15"/>
      <c r="T18" s="84"/>
      <c r="X18" s="35"/>
    </row>
    <row r="19" spans="2:29" ht="20.100000000000001" customHeight="1" x14ac:dyDescent="0.4">
      <c r="B19" s="128"/>
      <c r="C19" s="16"/>
      <c r="D19" s="17"/>
      <c r="E19" s="95"/>
      <c r="F19" s="24"/>
      <c r="G19" s="17"/>
      <c r="H19" s="95"/>
      <c r="I19" s="20"/>
      <c r="J19" s="17"/>
      <c r="K19" s="85"/>
      <c r="L19" s="16"/>
      <c r="M19" s="17"/>
      <c r="N19" s="98"/>
      <c r="O19" s="24"/>
      <c r="P19" s="17"/>
      <c r="Q19" s="95"/>
      <c r="R19" s="20"/>
      <c r="S19" s="17"/>
      <c r="T19" s="85"/>
      <c r="X19" s="35" cm="1">
        <f t="array" ref="X19">_xlfn.IFS(AND(ISTEXT(C19),E18="◯"),800,AND(ISTEXT(C19),E18=""),1200,AND(C19="",E18=""),0)</f>
        <v>0</v>
      </c>
      <c r="Y19" s="35" cm="1">
        <f t="array" ref="Y19">_xlfn.IFS(AND(ISTEXT(F19),H18="◯"),800,AND(ISTEXT(F19),H18=""),1200,AND(F19="",H18=""),0)</f>
        <v>0</v>
      </c>
      <c r="Z19" s="35" cm="1">
        <f t="array" ref="Z19">_xlfn.IFS(AND(ISTEXT(I19),K18="◯"),800,AND(ISTEXT(I19),K18=""),1200,AND(I19="",K18=""),0)</f>
        <v>0</v>
      </c>
      <c r="AA19" s="35" cm="1">
        <f t="array" ref="AA19">_xlfn.IFS(AND(ISTEXT(L19),N18="◯"),800,AND(ISTEXT(L19),N18=""),1200,AND(L19="",N18=""),0)</f>
        <v>0</v>
      </c>
      <c r="AB19" s="35" cm="1">
        <f t="array" ref="AB19">_xlfn.IFS(AND(ISTEXT(O19),Q18="◯"),800,AND(ISTEXT(O19),Q18=""),1200,AND(O19="",Q18=""),0)</f>
        <v>0</v>
      </c>
      <c r="AC19" s="35" cm="1">
        <f t="array" ref="AC19">_xlfn.IFS(AND(ISTEXT(R19),T18="◯"),800,AND(ISTEXT(R19),T18=""),1200,AND(R19="",T18=""),0)</f>
        <v>0</v>
      </c>
    </row>
    <row r="20" spans="2:29" ht="20.100000000000001" customHeight="1" x14ac:dyDescent="0.4">
      <c r="B20" s="128"/>
      <c r="C20" s="87"/>
      <c r="D20" s="88"/>
      <c r="E20" s="96"/>
      <c r="F20" s="89"/>
      <c r="G20" s="88"/>
      <c r="H20" s="96"/>
      <c r="I20" s="90"/>
      <c r="J20" s="88"/>
      <c r="K20" s="86"/>
      <c r="L20" s="87"/>
      <c r="M20" s="88"/>
      <c r="N20" s="90"/>
      <c r="O20" s="89"/>
      <c r="P20" s="88"/>
      <c r="Q20" s="96"/>
      <c r="R20" s="90"/>
      <c r="S20" s="88"/>
      <c r="T20" s="86"/>
      <c r="X20" s="35"/>
    </row>
    <row r="21" spans="2:29" ht="20.100000000000001" customHeight="1" x14ac:dyDescent="0.4">
      <c r="B21" s="128"/>
      <c r="C21" s="14"/>
      <c r="D21" s="15"/>
      <c r="E21" s="94"/>
      <c r="F21" s="23"/>
      <c r="G21" s="15"/>
      <c r="H21" s="94"/>
      <c r="I21" s="19"/>
      <c r="J21" s="15"/>
      <c r="K21" s="84"/>
      <c r="L21" s="14"/>
      <c r="M21" s="15"/>
      <c r="N21" s="97"/>
      <c r="O21" s="23"/>
      <c r="P21" s="15"/>
      <c r="Q21" s="94"/>
      <c r="R21" s="19"/>
      <c r="S21" s="15"/>
      <c r="T21" s="84"/>
      <c r="X21" s="35"/>
    </row>
    <row r="22" spans="2:29" ht="20.100000000000001" customHeight="1" x14ac:dyDescent="0.4">
      <c r="B22" s="128"/>
      <c r="C22" s="16"/>
      <c r="D22" s="17"/>
      <c r="E22" s="95"/>
      <c r="F22" s="24"/>
      <c r="G22" s="17"/>
      <c r="H22" s="95"/>
      <c r="I22" s="20"/>
      <c r="J22" s="17"/>
      <c r="K22" s="85"/>
      <c r="L22" s="16"/>
      <c r="M22" s="17"/>
      <c r="N22" s="98"/>
      <c r="O22" s="24"/>
      <c r="P22" s="17"/>
      <c r="Q22" s="95"/>
      <c r="R22" s="20"/>
      <c r="S22" s="17"/>
      <c r="T22" s="85"/>
      <c r="X22" s="35" cm="1">
        <f t="array" ref="X22">_xlfn.IFS(AND(ISTEXT(C22),E21="◯"),800,AND(ISTEXT(C22),E21=""),1200,AND(C22="",E21=""),0)</f>
        <v>0</v>
      </c>
      <c r="Y22" s="35" cm="1">
        <f t="array" ref="Y22">_xlfn.IFS(AND(ISTEXT(F22),H21="◯"),800,AND(ISTEXT(F22),H21=""),1200,AND(F22="",H21=""),0)</f>
        <v>0</v>
      </c>
      <c r="Z22" s="35" cm="1">
        <f t="array" ref="Z22">_xlfn.IFS(AND(ISTEXT(I22),K21="◯"),800,AND(ISTEXT(I22),K21=""),1200,AND(I22="",K21=""),0)</f>
        <v>0</v>
      </c>
      <c r="AA22" s="35" cm="1">
        <f t="array" ref="AA22">_xlfn.IFS(AND(ISTEXT(L22),N21="◯"),800,AND(ISTEXT(L22),N21=""),1200,AND(L22="",N21=""),0)</f>
        <v>0</v>
      </c>
      <c r="AB22" s="35" cm="1">
        <f t="array" ref="AB22">_xlfn.IFS(AND(ISTEXT(O22),Q21="◯"),800,AND(ISTEXT(O22),Q21=""),1200,AND(O22="",Q21=""),0)</f>
        <v>0</v>
      </c>
      <c r="AC22" s="35" cm="1">
        <f t="array" ref="AC22">_xlfn.IFS(AND(ISTEXT(R22),T21="◯"),800,AND(ISTEXT(R22),T21=""),1200,AND(R22="",T21=""),0)</f>
        <v>0</v>
      </c>
    </row>
    <row r="23" spans="2:29" ht="20.100000000000001" customHeight="1" x14ac:dyDescent="0.4">
      <c r="B23" s="129"/>
      <c r="C23" s="87"/>
      <c r="D23" s="88"/>
      <c r="E23" s="96"/>
      <c r="F23" s="89"/>
      <c r="G23" s="88"/>
      <c r="H23" s="96"/>
      <c r="I23" s="90"/>
      <c r="J23" s="88"/>
      <c r="K23" s="86"/>
      <c r="L23" s="87"/>
      <c r="M23" s="88"/>
      <c r="N23" s="90"/>
      <c r="O23" s="89"/>
      <c r="P23" s="88"/>
      <c r="Q23" s="96"/>
      <c r="R23" s="90"/>
      <c r="S23" s="88"/>
      <c r="T23" s="86"/>
      <c r="X23" s="42">
        <f t="shared" ref="X23:AC23" si="2">SUM(X19:X22)</f>
        <v>0</v>
      </c>
      <c r="Y23" s="43">
        <f t="shared" si="2"/>
        <v>0</v>
      </c>
      <c r="Z23" s="43">
        <f t="shared" si="2"/>
        <v>0</v>
      </c>
      <c r="AA23" s="43">
        <f t="shared" si="2"/>
        <v>0</v>
      </c>
      <c r="AB23" s="43">
        <f t="shared" si="2"/>
        <v>0</v>
      </c>
      <c r="AC23" s="44">
        <f t="shared" si="2"/>
        <v>0</v>
      </c>
    </row>
    <row r="24" spans="2:29" ht="20.100000000000001" customHeight="1" x14ac:dyDescent="0.4">
      <c r="B24" s="124">
        <v>3</v>
      </c>
      <c r="C24" s="12"/>
      <c r="D24" s="5"/>
      <c r="E24" s="61"/>
      <c r="F24" s="21"/>
      <c r="G24" s="5"/>
      <c r="H24" s="61"/>
      <c r="I24" s="10"/>
      <c r="J24" s="5"/>
      <c r="K24" s="76"/>
      <c r="L24" s="12"/>
      <c r="M24" s="5"/>
      <c r="N24" s="82"/>
      <c r="O24" s="21"/>
      <c r="P24" s="5"/>
      <c r="Q24" s="61"/>
      <c r="R24" s="10"/>
      <c r="S24" s="5"/>
      <c r="T24" s="76"/>
      <c r="X24" s="35"/>
    </row>
    <row r="25" spans="2:29" ht="20.100000000000001" customHeight="1" x14ac:dyDescent="0.4">
      <c r="B25" s="125"/>
      <c r="C25" s="13"/>
      <c r="D25" s="7"/>
      <c r="E25" s="62"/>
      <c r="F25" s="22"/>
      <c r="G25" s="7"/>
      <c r="H25" s="62"/>
      <c r="I25" s="11"/>
      <c r="J25" s="7"/>
      <c r="K25" s="77"/>
      <c r="L25" s="13"/>
      <c r="M25" s="7"/>
      <c r="N25" s="83"/>
      <c r="O25" s="22"/>
      <c r="P25" s="7"/>
      <c r="Q25" s="62"/>
      <c r="R25" s="11"/>
      <c r="S25" s="7"/>
      <c r="T25" s="77"/>
      <c r="X25" s="35" cm="1">
        <f t="array" ref="X25">_xlfn.IFS(AND(ISTEXT(C25),E24="◯"),800,AND(ISTEXT(C25),E24=""),1200,AND(C25="",E24=""),0)</f>
        <v>0</v>
      </c>
      <c r="Y25" s="35" cm="1">
        <f t="array" ref="Y25">_xlfn.IFS(AND(ISTEXT(F25),H24="◯"),800,AND(ISTEXT(F25),H24=""),1200,AND(F25="",H24=""),0)</f>
        <v>0</v>
      </c>
      <c r="Z25" s="35" cm="1">
        <f t="array" ref="Z25">_xlfn.IFS(AND(ISTEXT(I25),K24="◯"),800,AND(ISTEXT(I25),K24=""),1200,AND(I25="",K24=""),0)</f>
        <v>0</v>
      </c>
      <c r="AA25" s="35" cm="1">
        <f t="array" ref="AA25">_xlfn.IFS(AND(ISTEXT(L25),N24="◯"),800,AND(ISTEXT(L25),N24=""),1200,AND(L25="",N24=""),0)</f>
        <v>0</v>
      </c>
      <c r="AB25" s="35" cm="1">
        <f t="array" ref="AB25">_xlfn.IFS(AND(ISTEXT(O25),Q24="◯"),800,AND(ISTEXT(O25),Q24=""),1200,AND(O25="",Q24=""),0)</f>
        <v>0</v>
      </c>
      <c r="AC25" s="35" cm="1">
        <f t="array" ref="AC25">_xlfn.IFS(AND(ISTEXT(R25),T24="◯"),800,AND(ISTEXT(R25),T24=""),1200,AND(R25="",T24=""),0)</f>
        <v>0</v>
      </c>
    </row>
    <row r="26" spans="2:29" ht="20.100000000000001" customHeight="1" x14ac:dyDescent="0.4">
      <c r="B26" s="125"/>
      <c r="C26" s="74"/>
      <c r="D26" s="65"/>
      <c r="E26" s="63"/>
      <c r="F26" s="64"/>
      <c r="G26" s="65"/>
      <c r="H26" s="63"/>
      <c r="I26" s="75"/>
      <c r="J26" s="65"/>
      <c r="K26" s="78"/>
      <c r="L26" s="74"/>
      <c r="M26" s="65"/>
      <c r="N26" s="75"/>
      <c r="O26" s="64"/>
      <c r="P26" s="65"/>
      <c r="Q26" s="63"/>
      <c r="R26" s="75"/>
      <c r="S26" s="65"/>
      <c r="T26" s="78"/>
      <c r="X26" s="35"/>
    </row>
    <row r="27" spans="2:29" ht="20.100000000000001" customHeight="1" x14ac:dyDescent="0.4">
      <c r="B27" s="125"/>
      <c r="C27" s="12"/>
      <c r="D27" s="5"/>
      <c r="E27" s="61"/>
      <c r="F27" s="21"/>
      <c r="G27" s="5"/>
      <c r="H27" s="61"/>
      <c r="I27" s="10"/>
      <c r="J27" s="5"/>
      <c r="K27" s="76"/>
      <c r="L27" s="12"/>
      <c r="M27" s="5"/>
      <c r="N27" s="82"/>
      <c r="O27" s="21"/>
      <c r="P27" s="5"/>
      <c r="Q27" s="61"/>
      <c r="R27" s="10"/>
      <c r="S27" s="5"/>
      <c r="T27" s="76"/>
      <c r="X27" s="35"/>
    </row>
    <row r="28" spans="2:29" ht="20.100000000000001" customHeight="1" x14ac:dyDescent="0.4">
      <c r="B28" s="125"/>
      <c r="C28" s="13"/>
      <c r="D28" s="7"/>
      <c r="E28" s="62"/>
      <c r="F28" s="22"/>
      <c r="G28" s="7"/>
      <c r="H28" s="62"/>
      <c r="I28" s="11"/>
      <c r="J28" s="7"/>
      <c r="K28" s="77"/>
      <c r="L28" s="13"/>
      <c r="M28" s="7"/>
      <c r="N28" s="83"/>
      <c r="O28" s="22"/>
      <c r="P28" s="7"/>
      <c r="Q28" s="62"/>
      <c r="R28" s="11"/>
      <c r="S28" s="7"/>
      <c r="T28" s="77"/>
      <c r="X28" s="35" cm="1">
        <f t="array" ref="X28">_xlfn.IFS(AND(ISTEXT(C28),E27="◯"),800,AND(ISTEXT(C28),E27=""),1200,AND(C28="",E27=""),0)</f>
        <v>0</v>
      </c>
      <c r="Y28" s="35" cm="1">
        <f t="array" ref="Y28">_xlfn.IFS(AND(ISTEXT(F28),H27="◯"),800,AND(ISTEXT(F28),H27=""),1200,AND(F28="",H27=""),0)</f>
        <v>0</v>
      </c>
      <c r="Z28" s="35" cm="1">
        <f t="array" ref="Z28">_xlfn.IFS(AND(ISTEXT(I28),K27="◯"),800,AND(ISTEXT(I28),K27=""),1200,AND(I28="",K27=""),0)</f>
        <v>0</v>
      </c>
      <c r="AA28" s="35" cm="1">
        <f t="array" ref="AA28">_xlfn.IFS(AND(ISTEXT(L28),N27="◯"),800,AND(ISTEXT(L28),N27=""),1200,AND(L28="",N27=""),0)</f>
        <v>0</v>
      </c>
      <c r="AB28" s="35" cm="1">
        <f t="array" ref="AB28">_xlfn.IFS(AND(ISTEXT(O28),Q27="◯"),800,AND(ISTEXT(O28),Q27=""),1200,AND(O28="",Q27=""),0)</f>
        <v>0</v>
      </c>
      <c r="AC28" s="35" cm="1">
        <f t="array" ref="AC28">_xlfn.IFS(AND(ISTEXT(R28),T27="◯"),800,AND(ISTEXT(R28),T27=""),1200,AND(R28="",T27=""),0)</f>
        <v>0</v>
      </c>
    </row>
    <row r="29" spans="2:29" ht="20.100000000000001" customHeight="1" x14ac:dyDescent="0.4">
      <c r="B29" s="126"/>
      <c r="C29" s="74"/>
      <c r="D29" s="65"/>
      <c r="E29" s="63"/>
      <c r="F29" s="64"/>
      <c r="G29" s="65"/>
      <c r="H29" s="63"/>
      <c r="I29" s="75"/>
      <c r="J29" s="65"/>
      <c r="K29" s="78"/>
      <c r="L29" s="74"/>
      <c r="M29" s="65"/>
      <c r="N29" s="75"/>
      <c r="O29" s="64"/>
      <c r="P29" s="65"/>
      <c r="Q29" s="63"/>
      <c r="R29" s="75"/>
      <c r="S29" s="65"/>
      <c r="T29" s="78"/>
      <c r="X29" s="42">
        <f t="shared" ref="X29:AC29" si="3">SUM(X25:X28)</f>
        <v>0</v>
      </c>
      <c r="Y29" s="43">
        <f t="shared" si="3"/>
        <v>0</v>
      </c>
      <c r="Z29" s="43">
        <f t="shared" si="3"/>
        <v>0</v>
      </c>
      <c r="AA29" s="43">
        <f t="shared" si="3"/>
        <v>0</v>
      </c>
      <c r="AB29" s="43">
        <f t="shared" si="3"/>
        <v>0</v>
      </c>
      <c r="AC29" s="44">
        <f t="shared" si="3"/>
        <v>0</v>
      </c>
    </row>
    <row r="30" spans="2:29" ht="20.100000000000001" customHeight="1" x14ac:dyDescent="0.4">
      <c r="B30" s="127">
        <v>4</v>
      </c>
      <c r="C30" s="14"/>
      <c r="D30" s="15"/>
      <c r="E30" s="94"/>
      <c r="F30" s="23"/>
      <c r="G30" s="15"/>
      <c r="H30" s="94"/>
      <c r="I30" s="19"/>
      <c r="J30" s="15"/>
      <c r="K30" s="84"/>
      <c r="L30" s="14"/>
      <c r="M30" s="15"/>
      <c r="N30" s="97"/>
      <c r="O30" s="23"/>
      <c r="P30" s="15"/>
      <c r="Q30" s="94"/>
      <c r="R30" s="19"/>
      <c r="S30" s="15"/>
      <c r="T30" s="84"/>
      <c r="X30" s="35"/>
    </row>
    <row r="31" spans="2:29" ht="20.100000000000001" customHeight="1" x14ac:dyDescent="0.4">
      <c r="B31" s="128"/>
      <c r="C31" s="16"/>
      <c r="D31" s="17"/>
      <c r="E31" s="95"/>
      <c r="F31" s="24"/>
      <c r="G31" s="17"/>
      <c r="H31" s="95"/>
      <c r="I31" s="20"/>
      <c r="J31" s="17"/>
      <c r="K31" s="85"/>
      <c r="L31" s="16"/>
      <c r="M31" s="17"/>
      <c r="N31" s="98"/>
      <c r="O31" s="24"/>
      <c r="P31" s="17"/>
      <c r="Q31" s="95"/>
      <c r="R31" s="20"/>
      <c r="S31" s="17"/>
      <c r="T31" s="85"/>
      <c r="X31" s="35" cm="1">
        <f t="array" ref="X31">_xlfn.IFS(AND(ISTEXT(C31),E30="◯"),800,AND(ISTEXT(C31),E30=""),1200,AND(C31="",E30=""),0)</f>
        <v>0</v>
      </c>
      <c r="Y31" s="35" cm="1">
        <f t="array" ref="Y31">_xlfn.IFS(AND(ISTEXT(F31),H30="◯"),800,AND(ISTEXT(F31),H30=""),1200,AND(F31="",H30=""),0)</f>
        <v>0</v>
      </c>
      <c r="Z31" s="35" cm="1">
        <f t="array" ref="Z31">_xlfn.IFS(AND(ISTEXT(I31),K30="◯"),800,AND(ISTEXT(I31),K30=""),1200,AND(I31="",K30=""),0)</f>
        <v>0</v>
      </c>
      <c r="AA31" s="35" cm="1">
        <f t="array" ref="AA31">_xlfn.IFS(AND(ISTEXT(L31),N30="◯"),800,AND(ISTEXT(L31),N30=""),1200,AND(L31="",N30=""),0)</f>
        <v>0</v>
      </c>
      <c r="AB31" s="35" cm="1">
        <f t="array" ref="AB31">_xlfn.IFS(AND(ISTEXT(O31),Q30="◯"),800,AND(ISTEXT(O31),Q30=""),1200,AND(O31="",Q30=""),0)</f>
        <v>0</v>
      </c>
      <c r="AC31" s="35" cm="1">
        <f t="array" ref="AC31">_xlfn.IFS(AND(ISTEXT(R31),T30="◯"),800,AND(ISTEXT(R31),T30=""),1200,AND(R31="",T30=""),0)</f>
        <v>0</v>
      </c>
    </row>
    <row r="32" spans="2:29" ht="20.100000000000001" customHeight="1" x14ac:dyDescent="0.4">
      <c r="B32" s="128"/>
      <c r="C32" s="87"/>
      <c r="D32" s="88"/>
      <c r="E32" s="96"/>
      <c r="F32" s="89"/>
      <c r="G32" s="88"/>
      <c r="H32" s="96"/>
      <c r="I32" s="90"/>
      <c r="J32" s="88"/>
      <c r="K32" s="86"/>
      <c r="L32" s="87"/>
      <c r="M32" s="88"/>
      <c r="N32" s="90"/>
      <c r="O32" s="89"/>
      <c r="P32" s="88"/>
      <c r="Q32" s="96"/>
      <c r="R32" s="90"/>
      <c r="S32" s="88"/>
      <c r="T32" s="86"/>
      <c r="X32" s="35"/>
    </row>
    <row r="33" spans="2:30" ht="20.100000000000001" customHeight="1" x14ac:dyDescent="0.4">
      <c r="B33" s="128"/>
      <c r="C33" s="14"/>
      <c r="D33" s="15"/>
      <c r="E33" s="94"/>
      <c r="F33" s="23"/>
      <c r="G33" s="15"/>
      <c r="H33" s="94"/>
      <c r="I33" s="19"/>
      <c r="J33" s="15"/>
      <c r="K33" s="84"/>
      <c r="L33" s="14"/>
      <c r="M33" s="15"/>
      <c r="N33" s="97"/>
      <c r="O33" s="23"/>
      <c r="P33" s="15"/>
      <c r="Q33" s="94"/>
      <c r="R33" s="19"/>
      <c r="S33" s="15"/>
      <c r="T33" s="84"/>
      <c r="X33" s="35"/>
    </row>
    <row r="34" spans="2:30" ht="20.100000000000001" customHeight="1" x14ac:dyDescent="0.4">
      <c r="B34" s="128"/>
      <c r="C34" s="16"/>
      <c r="D34" s="17"/>
      <c r="E34" s="95"/>
      <c r="F34" s="24"/>
      <c r="G34" s="17"/>
      <c r="H34" s="95"/>
      <c r="I34" s="20"/>
      <c r="J34" s="17"/>
      <c r="K34" s="85"/>
      <c r="L34" s="16"/>
      <c r="M34" s="17"/>
      <c r="N34" s="98"/>
      <c r="O34" s="24"/>
      <c r="P34" s="17"/>
      <c r="Q34" s="95"/>
      <c r="R34" s="20"/>
      <c r="S34" s="17"/>
      <c r="T34" s="85"/>
      <c r="X34" s="35" cm="1">
        <f t="array" ref="X34">_xlfn.IFS(AND(ISTEXT(C34),E33="◯"),800,AND(ISTEXT(C34),E33=""),1200,AND(C34="",E33=""),0)</f>
        <v>0</v>
      </c>
      <c r="Y34" s="35" cm="1">
        <f t="array" ref="Y34">_xlfn.IFS(AND(ISTEXT(F34),H33="◯"),800,AND(ISTEXT(F34),H33=""),1200,AND(F34="",H33=""),0)</f>
        <v>0</v>
      </c>
      <c r="Z34" s="35" cm="1">
        <f t="array" ref="Z34">_xlfn.IFS(AND(ISTEXT(I34),K33="◯"),800,AND(ISTEXT(I34),K33=""),1200,AND(I34="",K33=""),0)</f>
        <v>0</v>
      </c>
      <c r="AA34" s="35" cm="1">
        <f t="array" ref="AA34">_xlfn.IFS(AND(ISTEXT(L34),N33="◯"),800,AND(ISTEXT(L34),N33=""),1200,AND(L34="",N33=""),0)</f>
        <v>0</v>
      </c>
      <c r="AB34" s="35" cm="1">
        <f t="array" ref="AB34">_xlfn.IFS(AND(ISTEXT(O34),Q33="◯"),800,AND(ISTEXT(O34),Q33=""),1200,AND(O34="",Q33=""),0)</f>
        <v>0</v>
      </c>
      <c r="AC34" s="35" cm="1">
        <f t="array" ref="AC34">_xlfn.IFS(AND(ISTEXT(R34),T33="◯"),800,AND(ISTEXT(R34),T33=""),1200,AND(R34="",T33=""),0)</f>
        <v>0</v>
      </c>
    </row>
    <row r="35" spans="2:30" ht="20.100000000000001" customHeight="1" x14ac:dyDescent="0.4">
      <c r="B35" s="129"/>
      <c r="C35" s="87"/>
      <c r="D35" s="88"/>
      <c r="E35" s="96"/>
      <c r="F35" s="89"/>
      <c r="G35" s="88"/>
      <c r="H35" s="96"/>
      <c r="I35" s="90"/>
      <c r="J35" s="88"/>
      <c r="K35" s="86"/>
      <c r="L35" s="87"/>
      <c r="M35" s="88"/>
      <c r="N35" s="90"/>
      <c r="O35" s="89"/>
      <c r="P35" s="88"/>
      <c r="Q35" s="96"/>
      <c r="R35" s="90"/>
      <c r="S35" s="88"/>
      <c r="T35" s="86"/>
      <c r="X35" s="42">
        <f t="shared" ref="X35:AC35" si="4">SUM(X31:X34)</f>
        <v>0</v>
      </c>
      <c r="Y35" s="43">
        <f t="shared" si="4"/>
        <v>0</v>
      </c>
      <c r="Z35" s="43">
        <f t="shared" si="4"/>
        <v>0</v>
      </c>
      <c r="AA35" s="43">
        <f t="shared" si="4"/>
        <v>0</v>
      </c>
      <c r="AB35" s="43">
        <f t="shared" si="4"/>
        <v>0</v>
      </c>
      <c r="AC35" s="44">
        <f t="shared" si="4"/>
        <v>0</v>
      </c>
    </row>
    <row r="36" spans="2:30" ht="20.100000000000001" customHeight="1" x14ac:dyDescent="0.4">
      <c r="B36" s="124">
        <v>5</v>
      </c>
      <c r="C36" s="12"/>
      <c r="D36" s="5"/>
      <c r="E36" s="61"/>
      <c r="F36" s="21"/>
      <c r="G36" s="5"/>
      <c r="H36" s="61"/>
      <c r="I36" s="10"/>
      <c r="J36" s="5"/>
      <c r="K36" s="76"/>
      <c r="L36" s="12"/>
      <c r="M36" s="5"/>
      <c r="N36" s="82"/>
      <c r="O36" s="21"/>
      <c r="P36" s="5"/>
      <c r="Q36" s="61"/>
      <c r="R36" s="10"/>
      <c r="S36" s="5"/>
      <c r="T36" s="76"/>
      <c r="X36" s="35"/>
    </row>
    <row r="37" spans="2:30" ht="20.100000000000001" customHeight="1" x14ac:dyDescent="0.4">
      <c r="B37" s="125"/>
      <c r="C37" s="13"/>
      <c r="D37" s="7"/>
      <c r="E37" s="62"/>
      <c r="F37" s="22"/>
      <c r="G37" s="7"/>
      <c r="H37" s="62"/>
      <c r="I37" s="11"/>
      <c r="J37" s="7"/>
      <c r="K37" s="77"/>
      <c r="L37" s="13"/>
      <c r="M37" s="7"/>
      <c r="N37" s="83"/>
      <c r="O37" s="22"/>
      <c r="P37" s="7"/>
      <c r="Q37" s="62"/>
      <c r="R37" s="11"/>
      <c r="S37" s="7"/>
      <c r="T37" s="77"/>
      <c r="X37" s="35" cm="1">
        <f t="array" ref="X37">_xlfn.IFS(AND(ISTEXT(C37),E36="◯"),800,AND(ISTEXT(C37),E36=""),1200,AND(C37="",E36=""),0)</f>
        <v>0</v>
      </c>
      <c r="Y37" s="35" cm="1">
        <f t="array" ref="Y37">_xlfn.IFS(AND(ISTEXT(F37),H36="◯"),800,AND(ISTEXT(F37),H36=""),1200,AND(F37="",H36=""),0)</f>
        <v>0</v>
      </c>
      <c r="Z37" s="35" cm="1">
        <f t="array" ref="Z37">_xlfn.IFS(AND(ISTEXT(I37),K36="◯"),800,AND(ISTEXT(I37),K36=""),1200,AND(I37="",K36=""),0)</f>
        <v>0</v>
      </c>
      <c r="AA37" s="35" cm="1">
        <f t="array" ref="AA37">_xlfn.IFS(AND(ISTEXT(L37),N36="◯"),800,AND(ISTEXT(L37),N36=""),1200,AND(L37="",N36=""),0)</f>
        <v>0</v>
      </c>
      <c r="AB37" s="35" cm="1">
        <f t="array" ref="AB37">_xlfn.IFS(AND(ISTEXT(O37),Q36="◯"),800,AND(ISTEXT(O37),Q36=""),1200,AND(O37="",Q36=""),0)</f>
        <v>0</v>
      </c>
      <c r="AC37" s="35" cm="1">
        <f t="array" ref="AC37">_xlfn.IFS(AND(ISTEXT(R37),T36="◯"),800,AND(ISTEXT(R37),T36=""),1200,AND(R37="",T36=""),0)</f>
        <v>0</v>
      </c>
    </row>
    <row r="38" spans="2:30" ht="20.100000000000001" customHeight="1" x14ac:dyDescent="0.4">
      <c r="B38" s="125"/>
      <c r="C38" s="74"/>
      <c r="D38" s="65"/>
      <c r="E38" s="63"/>
      <c r="F38" s="64"/>
      <c r="G38" s="65"/>
      <c r="H38" s="63"/>
      <c r="I38" s="75"/>
      <c r="J38" s="65"/>
      <c r="K38" s="78"/>
      <c r="L38" s="74"/>
      <c r="M38" s="65"/>
      <c r="N38" s="75"/>
      <c r="O38" s="64"/>
      <c r="P38" s="65"/>
      <c r="Q38" s="63"/>
      <c r="R38" s="75"/>
      <c r="S38" s="65"/>
      <c r="T38" s="78"/>
      <c r="X38" s="35"/>
    </row>
    <row r="39" spans="2:30" ht="20.100000000000001" customHeight="1" x14ac:dyDescent="0.4">
      <c r="B39" s="125"/>
      <c r="C39" s="12"/>
      <c r="D39" s="5"/>
      <c r="E39" s="61"/>
      <c r="F39" s="21"/>
      <c r="G39" s="5"/>
      <c r="H39" s="61"/>
      <c r="I39" s="10"/>
      <c r="J39" s="5"/>
      <c r="K39" s="76"/>
      <c r="L39" s="12"/>
      <c r="M39" s="5"/>
      <c r="N39" s="82"/>
      <c r="O39" s="21"/>
      <c r="P39" s="5"/>
      <c r="Q39" s="61"/>
      <c r="R39" s="10"/>
      <c r="S39" s="5"/>
      <c r="T39" s="76"/>
      <c r="X39" s="35"/>
    </row>
    <row r="40" spans="2:30" ht="20.100000000000001" customHeight="1" x14ac:dyDescent="0.4">
      <c r="B40" s="125"/>
      <c r="C40" s="13"/>
      <c r="D40" s="7"/>
      <c r="E40" s="62"/>
      <c r="F40" s="22"/>
      <c r="G40" s="7"/>
      <c r="H40" s="62"/>
      <c r="I40" s="11"/>
      <c r="J40" s="7"/>
      <c r="K40" s="77"/>
      <c r="L40" s="13"/>
      <c r="M40" s="7"/>
      <c r="N40" s="83"/>
      <c r="O40" s="22"/>
      <c r="P40" s="7"/>
      <c r="Q40" s="62"/>
      <c r="R40" s="11"/>
      <c r="S40" s="7"/>
      <c r="T40" s="77"/>
      <c r="X40" s="35" cm="1">
        <f t="array" ref="X40">_xlfn.IFS(AND(ISTEXT(C40),E39="◯"),800,AND(ISTEXT(C40),E39=""),1200,AND(C40="",E39=""),0)</f>
        <v>0</v>
      </c>
      <c r="Y40" s="35" cm="1">
        <f t="array" ref="Y40">_xlfn.IFS(AND(ISTEXT(F40),H39="◯"),800,AND(ISTEXT(F40),H39=""),1200,AND(F40="",H39=""),0)</f>
        <v>0</v>
      </c>
      <c r="Z40" s="35" cm="1">
        <f t="array" ref="Z40">_xlfn.IFS(AND(ISTEXT(I40),K39="◯"),800,AND(ISTEXT(I40),K39=""),1200,AND(I40="",K39=""),0)</f>
        <v>0</v>
      </c>
      <c r="AA40" s="35" cm="1">
        <f t="array" ref="AA40">_xlfn.IFS(AND(ISTEXT(L40),N39="◯"),800,AND(ISTEXT(L40),N39=""),1200,AND(L40="",N39=""),0)</f>
        <v>0</v>
      </c>
      <c r="AB40" s="35" cm="1">
        <f t="array" ref="AB40">_xlfn.IFS(AND(ISTEXT(O40),Q39="◯"),800,AND(ISTEXT(O40),Q39=""),1200,AND(O40="",Q39=""),0)</f>
        <v>0</v>
      </c>
      <c r="AC40" s="35" cm="1">
        <f t="array" ref="AC40">_xlfn.IFS(AND(ISTEXT(R40),T39="◯"),800,AND(ISTEXT(R40),T39=""),1200,AND(R40="",T39=""),0)</f>
        <v>0</v>
      </c>
    </row>
    <row r="41" spans="2:30" ht="20.100000000000001" customHeight="1" thickBot="1" x14ac:dyDescent="0.45">
      <c r="B41" s="126"/>
      <c r="C41" s="131"/>
      <c r="D41" s="132"/>
      <c r="E41" s="135"/>
      <c r="F41" s="133"/>
      <c r="G41" s="132"/>
      <c r="H41" s="135"/>
      <c r="I41" s="134"/>
      <c r="J41" s="132"/>
      <c r="K41" s="130"/>
      <c r="L41" s="131"/>
      <c r="M41" s="132"/>
      <c r="N41" s="134"/>
      <c r="O41" s="133"/>
      <c r="P41" s="132"/>
      <c r="Q41" s="135"/>
      <c r="R41" s="134"/>
      <c r="S41" s="132"/>
      <c r="T41" s="130"/>
      <c r="X41" s="42">
        <f t="shared" ref="X41:AC41" si="5">SUM(X37:X40)</f>
        <v>0</v>
      </c>
      <c r="Y41" s="43">
        <f t="shared" si="5"/>
        <v>0</v>
      </c>
      <c r="Z41" s="43">
        <f t="shared" si="5"/>
        <v>0</v>
      </c>
      <c r="AA41" s="43">
        <f t="shared" si="5"/>
        <v>0</v>
      </c>
      <c r="AB41" s="43">
        <f t="shared" si="5"/>
        <v>0</v>
      </c>
      <c r="AC41" s="44">
        <f t="shared" si="5"/>
        <v>0</v>
      </c>
    </row>
    <row r="42" spans="2:30" ht="11.1" customHeight="1" thickBot="1" x14ac:dyDescent="0.45"/>
    <row r="43" spans="2:30" ht="20.100000000000001" customHeight="1" x14ac:dyDescent="0.4">
      <c r="C43" s="112" t="s">
        <v>42</v>
      </c>
      <c r="D43" s="113"/>
      <c r="E43" s="113"/>
      <c r="F43" s="113"/>
      <c r="G43" s="113"/>
      <c r="H43" s="114"/>
      <c r="J43" s="102" t="s">
        <v>43</v>
      </c>
      <c r="K43" s="103"/>
      <c r="L43" s="103"/>
      <c r="M43" s="103"/>
      <c r="N43" s="103"/>
      <c r="O43" s="103"/>
      <c r="P43" s="103"/>
      <c r="Q43" s="103"/>
      <c r="R43" s="103"/>
      <c r="S43" s="104"/>
      <c r="W43" s="45" t="s">
        <v>33</v>
      </c>
      <c r="X43" s="6">
        <f>COUNTIF(X12:X41,2400)</f>
        <v>0</v>
      </c>
      <c r="Y43" s="6">
        <f t="shared" ref="Y43:AC43" si="6">COUNTIF(Y12:Y41,2400)</f>
        <v>0</v>
      </c>
      <c r="Z43" s="6">
        <f t="shared" si="6"/>
        <v>0</v>
      </c>
      <c r="AA43" s="6">
        <f t="shared" si="6"/>
        <v>0</v>
      </c>
      <c r="AB43" s="6">
        <f t="shared" si="6"/>
        <v>0</v>
      </c>
      <c r="AC43" s="6">
        <f t="shared" si="6"/>
        <v>0</v>
      </c>
      <c r="AD43" s="25">
        <f>SUM(X43:AC43)</f>
        <v>0</v>
      </c>
    </row>
    <row r="44" spans="2:30" ht="20.100000000000001" customHeight="1" x14ac:dyDescent="0.4">
      <c r="C44" s="58" t="s">
        <v>55</v>
      </c>
      <c r="D44" s="59"/>
      <c r="E44" s="59"/>
      <c r="F44" s="59"/>
      <c r="G44" s="59"/>
      <c r="H44" s="60"/>
      <c r="J44" s="105"/>
      <c r="K44" s="106"/>
      <c r="L44" s="106"/>
      <c r="M44" s="106"/>
      <c r="N44" s="106"/>
      <c r="O44" s="106"/>
      <c r="P44" s="106"/>
      <c r="Q44" s="106"/>
      <c r="R44" s="106"/>
      <c r="S44" s="107"/>
      <c r="W44" s="45"/>
      <c r="Y44" s="6"/>
      <c r="Z44" s="6"/>
      <c r="AA44" s="6"/>
      <c r="AB44" s="6"/>
      <c r="AC44" s="6"/>
      <c r="AD44" s="25"/>
    </row>
    <row r="45" spans="2:30" ht="20.100000000000001" customHeight="1" x14ac:dyDescent="0.4">
      <c r="C45" s="115" t="s">
        <v>56</v>
      </c>
      <c r="D45" s="116"/>
      <c r="E45" s="116"/>
      <c r="F45" s="116"/>
      <c r="G45" s="116"/>
      <c r="H45" s="117"/>
      <c r="J45" s="105"/>
      <c r="K45" s="106"/>
      <c r="L45" s="106"/>
      <c r="M45" s="106"/>
      <c r="N45" s="106"/>
      <c r="O45" s="106"/>
      <c r="P45" s="106"/>
      <c r="Q45" s="106"/>
      <c r="R45" s="106"/>
      <c r="S45" s="107"/>
      <c r="W45" s="45" t="s">
        <v>41</v>
      </c>
      <c r="X45" s="6">
        <f>COUNTIF(X12:X41,2000)</f>
        <v>0</v>
      </c>
      <c r="Y45" s="6">
        <f t="shared" ref="Y45:AC45" si="7">COUNTIF(Y12:Y41,2000)</f>
        <v>0</v>
      </c>
      <c r="Z45" s="6">
        <f t="shared" si="7"/>
        <v>0</v>
      </c>
      <c r="AA45" s="6">
        <f t="shared" si="7"/>
        <v>0</v>
      </c>
      <c r="AB45" s="6">
        <f t="shared" si="7"/>
        <v>0</v>
      </c>
      <c r="AC45" s="6">
        <f t="shared" si="7"/>
        <v>0</v>
      </c>
      <c r="AD45" s="25">
        <f>SUM(X45:AC45)</f>
        <v>0</v>
      </c>
    </row>
    <row r="46" spans="2:30" ht="20.100000000000001" customHeight="1" thickBot="1" x14ac:dyDescent="0.45">
      <c r="C46" s="118" t="s">
        <v>57</v>
      </c>
      <c r="D46" s="119"/>
      <c r="E46" s="119"/>
      <c r="F46" s="119"/>
      <c r="G46" s="119"/>
      <c r="H46" s="120"/>
      <c r="J46" s="108"/>
      <c r="K46" s="109"/>
      <c r="L46" s="109"/>
      <c r="M46" s="109"/>
      <c r="N46" s="109"/>
      <c r="O46" s="109"/>
      <c r="P46" s="109"/>
      <c r="Q46" s="109"/>
      <c r="R46" s="109"/>
      <c r="S46" s="110"/>
      <c r="W46" s="45" t="s">
        <v>7</v>
      </c>
      <c r="X46" s="6">
        <f>COUNTIF(X12:X41,1600)</f>
        <v>0</v>
      </c>
      <c r="Y46" s="6">
        <f t="shared" ref="Y46:AC46" si="8">COUNTIF(Y12:Y41,1600)</f>
        <v>0</v>
      </c>
      <c r="Z46" s="6">
        <f t="shared" si="8"/>
        <v>0</v>
      </c>
      <c r="AA46" s="6">
        <f t="shared" si="8"/>
        <v>0</v>
      </c>
      <c r="AB46" s="6">
        <f t="shared" si="8"/>
        <v>0</v>
      </c>
      <c r="AC46" s="6">
        <f t="shared" si="8"/>
        <v>0</v>
      </c>
      <c r="AD46" s="25">
        <f>SUM(X46:AC46)</f>
        <v>0</v>
      </c>
    </row>
    <row r="47" spans="2:30" ht="11.1" customHeight="1" x14ac:dyDescent="0.4"/>
    <row r="48" spans="2:30" ht="20.100000000000001" customHeight="1" x14ac:dyDescent="0.4">
      <c r="C48" s="1" t="s">
        <v>32</v>
      </c>
    </row>
    <row r="49" spans="3:9" ht="20.100000000000001" customHeight="1" x14ac:dyDescent="0.4">
      <c r="C49" s="37" t="s">
        <v>33</v>
      </c>
      <c r="D49" s="26">
        <v>2400</v>
      </c>
      <c r="E49" s="4" t="s">
        <v>34</v>
      </c>
      <c r="F49" s="38">
        <f>AD43</f>
        <v>0</v>
      </c>
      <c r="G49" s="4" t="s">
        <v>35</v>
      </c>
      <c r="H49" s="3"/>
      <c r="I49" s="30">
        <f>D49*F49</f>
        <v>0</v>
      </c>
    </row>
    <row r="50" spans="3:9" ht="20.100000000000001" customHeight="1" x14ac:dyDescent="0.4">
      <c r="C50" s="36" t="s">
        <v>40</v>
      </c>
      <c r="D50" s="29">
        <v>2000</v>
      </c>
      <c r="E50" s="9" t="s">
        <v>34</v>
      </c>
      <c r="F50" s="39">
        <f>AD45</f>
        <v>0</v>
      </c>
      <c r="G50" s="9" t="s">
        <v>35</v>
      </c>
      <c r="H50" s="8"/>
      <c r="I50" s="31">
        <f>D50*F50</f>
        <v>0</v>
      </c>
    </row>
    <row r="51" spans="3:9" ht="20.100000000000001" customHeight="1" x14ac:dyDescent="0.4">
      <c r="C51" s="36" t="s">
        <v>7</v>
      </c>
      <c r="D51" s="29">
        <v>1600</v>
      </c>
      <c r="E51" s="9" t="s">
        <v>34</v>
      </c>
      <c r="F51" s="39">
        <f>AD46</f>
        <v>0</v>
      </c>
      <c r="G51" s="9" t="s">
        <v>35</v>
      </c>
      <c r="H51" s="8"/>
      <c r="I51" s="31">
        <f>D51*F51</f>
        <v>0</v>
      </c>
    </row>
    <row r="52" spans="3:9" ht="20.100000000000001" customHeight="1" x14ac:dyDescent="0.4">
      <c r="I52" s="6"/>
    </row>
    <row r="53" spans="3:9" ht="20.100000000000001" customHeight="1" x14ac:dyDescent="0.4">
      <c r="G53" s="32" t="s">
        <v>36</v>
      </c>
      <c r="H53" s="3"/>
      <c r="I53" s="33">
        <f>SUM(I49:I51)</f>
        <v>0</v>
      </c>
    </row>
    <row r="54" spans="3:9" ht="20.100000000000001" customHeight="1" x14ac:dyDescent="0.4">
      <c r="I54" s="6"/>
    </row>
  </sheetData>
  <mergeCells count="164">
    <mergeCell ref="J43:S46"/>
    <mergeCell ref="K9:K11"/>
    <mergeCell ref="N9:N11"/>
    <mergeCell ref="Q9:Q11"/>
    <mergeCell ref="T9:T11"/>
    <mergeCell ref="C11:D11"/>
    <mergeCell ref="F11:G11"/>
    <mergeCell ref="I11:J11"/>
    <mergeCell ref="L11:M11"/>
    <mergeCell ref="O11:P11"/>
    <mergeCell ref="R11:S11"/>
    <mergeCell ref="C43:H43"/>
    <mergeCell ref="C45:H45"/>
    <mergeCell ref="C46:H46"/>
    <mergeCell ref="E9:E11"/>
    <mergeCell ref="H9:H11"/>
    <mergeCell ref="R38:S38"/>
    <mergeCell ref="E36:E38"/>
    <mergeCell ref="H36:H38"/>
    <mergeCell ref="K36:K38"/>
    <mergeCell ref="N36:N38"/>
    <mergeCell ref="Q36:Q38"/>
    <mergeCell ref="T33:T35"/>
    <mergeCell ref="C35:D35"/>
    <mergeCell ref="B6:B11"/>
    <mergeCell ref="B12:B17"/>
    <mergeCell ref="B18:B23"/>
    <mergeCell ref="B24:B29"/>
    <mergeCell ref="B36:B41"/>
    <mergeCell ref="B30:B35"/>
    <mergeCell ref="T39:T41"/>
    <mergeCell ref="C41:D41"/>
    <mergeCell ref="F41:G41"/>
    <mergeCell ref="I41:J41"/>
    <mergeCell ref="L41:M41"/>
    <mergeCell ref="O41:P41"/>
    <mergeCell ref="R41:S41"/>
    <mergeCell ref="E39:E41"/>
    <mergeCell ref="H39:H41"/>
    <mergeCell ref="K39:K41"/>
    <mergeCell ref="N39:N41"/>
    <mergeCell ref="Q39:Q41"/>
    <mergeCell ref="T36:T38"/>
    <mergeCell ref="C38:D38"/>
    <mergeCell ref="F38:G38"/>
    <mergeCell ref="I38:J38"/>
    <mergeCell ref="L38:M38"/>
    <mergeCell ref="O38:P38"/>
    <mergeCell ref="F35:G35"/>
    <mergeCell ref="I35:J35"/>
    <mergeCell ref="L35:M35"/>
    <mergeCell ref="O35:P35"/>
    <mergeCell ref="R35:S35"/>
    <mergeCell ref="E33:E35"/>
    <mergeCell ref="H33:H35"/>
    <mergeCell ref="K33:K35"/>
    <mergeCell ref="N33:N35"/>
    <mergeCell ref="Q33:Q35"/>
    <mergeCell ref="T30:T32"/>
    <mergeCell ref="C32:D32"/>
    <mergeCell ref="F32:G32"/>
    <mergeCell ref="I32:J32"/>
    <mergeCell ref="L32:M32"/>
    <mergeCell ref="O32:P32"/>
    <mergeCell ref="R32:S32"/>
    <mergeCell ref="E30:E32"/>
    <mergeCell ref="H30:H32"/>
    <mergeCell ref="K30:K32"/>
    <mergeCell ref="N30:N32"/>
    <mergeCell ref="Q30:Q32"/>
    <mergeCell ref="T27:T29"/>
    <mergeCell ref="C29:D29"/>
    <mergeCell ref="F29:G29"/>
    <mergeCell ref="I29:J29"/>
    <mergeCell ref="L29:M29"/>
    <mergeCell ref="O29:P29"/>
    <mergeCell ref="R29:S29"/>
    <mergeCell ref="E27:E29"/>
    <mergeCell ref="H27:H29"/>
    <mergeCell ref="K27:K29"/>
    <mergeCell ref="N27:N29"/>
    <mergeCell ref="Q27:Q29"/>
    <mergeCell ref="T24:T26"/>
    <mergeCell ref="C26:D26"/>
    <mergeCell ref="F26:G26"/>
    <mergeCell ref="I26:J26"/>
    <mergeCell ref="L26:M26"/>
    <mergeCell ref="O26:P26"/>
    <mergeCell ref="R26:S26"/>
    <mergeCell ref="E24:E26"/>
    <mergeCell ref="H24:H26"/>
    <mergeCell ref="K24:K26"/>
    <mergeCell ref="N24:N26"/>
    <mergeCell ref="Q24:Q26"/>
    <mergeCell ref="T21:T23"/>
    <mergeCell ref="C23:D23"/>
    <mergeCell ref="F23:G23"/>
    <mergeCell ref="I23:J23"/>
    <mergeCell ref="L23:M23"/>
    <mergeCell ref="O23:P23"/>
    <mergeCell ref="R23:S23"/>
    <mergeCell ref="E21:E23"/>
    <mergeCell ref="H21:H23"/>
    <mergeCell ref="K21:K23"/>
    <mergeCell ref="N21:N23"/>
    <mergeCell ref="Q21:Q23"/>
    <mergeCell ref="T18:T20"/>
    <mergeCell ref="C20:D20"/>
    <mergeCell ref="F20:G20"/>
    <mergeCell ref="I20:J20"/>
    <mergeCell ref="L20:M20"/>
    <mergeCell ref="O20:P20"/>
    <mergeCell ref="R20:S20"/>
    <mergeCell ref="E18:E20"/>
    <mergeCell ref="H18:H20"/>
    <mergeCell ref="K18:K20"/>
    <mergeCell ref="N18:N20"/>
    <mergeCell ref="Q18:Q20"/>
    <mergeCell ref="T15:T17"/>
    <mergeCell ref="C17:D17"/>
    <mergeCell ref="F17:G17"/>
    <mergeCell ref="I17:J17"/>
    <mergeCell ref="L17:M17"/>
    <mergeCell ref="O17:P17"/>
    <mergeCell ref="R17:S17"/>
    <mergeCell ref="E15:E17"/>
    <mergeCell ref="H15:H17"/>
    <mergeCell ref="K15:K17"/>
    <mergeCell ref="N15:N17"/>
    <mergeCell ref="Q15:Q17"/>
    <mergeCell ref="F14:G14"/>
    <mergeCell ref="I14:J14"/>
    <mergeCell ref="L14:M14"/>
    <mergeCell ref="O14:P14"/>
    <mergeCell ref="R14:S14"/>
    <mergeCell ref="E12:E14"/>
    <mergeCell ref="H12:H14"/>
    <mergeCell ref="K12:K14"/>
    <mergeCell ref="N12:N14"/>
    <mergeCell ref="Q12:Q14"/>
    <mergeCell ref="C44:H44"/>
    <mergeCell ref="C2:T2"/>
    <mergeCell ref="C4:K4"/>
    <mergeCell ref="L4:T4"/>
    <mergeCell ref="C5:E5"/>
    <mergeCell ref="F5:H5"/>
    <mergeCell ref="I5:K5"/>
    <mergeCell ref="L5:N5"/>
    <mergeCell ref="O5:Q5"/>
    <mergeCell ref="R5:T5"/>
    <mergeCell ref="T6:T8"/>
    <mergeCell ref="C8:D8"/>
    <mergeCell ref="F8:G8"/>
    <mergeCell ref="I8:J8"/>
    <mergeCell ref="L8:M8"/>
    <mergeCell ref="O8:P8"/>
    <mergeCell ref="R8:S8"/>
    <mergeCell ref="E6:E8"/>
    <mergeCell ref="H6:H8"/>
    <mergeCell ref="K6:K8"/>
    <mergeCell ref="N6:N8"/>
    <mergeCell ref="Q6:Q8"/>
    <mergeCell ref="T12:T14"/>
    <mergeCell ref="C14:D14"/>
  </mergeCells>
  <phoneticPr fontId="3"/>
  <pageMargins left="0.7" right="0.7" top="0.75" bottom="0.75" header="0.3" footer="0.3"/>
  <pageSetup paperSize="8" scale="4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48EA0B1-C5AA-8C4B-96DA-2AE36D906829}">
          <x14:formula1>
            <xm:f>編集不要!$A$1</xm:f>
          </x14:formula1>
          <xm:sqref>T6:T41 Q6:Q41 N6:N41 K6:K41 H6:H41 E6:E41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B562-F92E-124D-9D7A-B16097D68E45}">
  <sheetPr>
    <tabColor theme="1"/>
  </sheetPr>
  <dimension ref="A1"/>
  <sheetViews>
    <sheetView showGridLines="0" workbookViewId="0">
      <selection activeCell="D11" sqref="D11"/>
    </sheetView>
  </sheetViews>
  <sheetFormatPr defaultColWidth="10.6640625" defaultRowHeight="14.25" x14ac:dyDescent="0.4"/>
  <cols>
    <col min="1" max="16384" width="10.6640625" style="1"/>
  </cols>
  <sheetData>
    <row r="1" spans="1:1" x14ac:dyDescent="0.4">
      <c r="A1" s="1" t="s">
        <v>8</v>
      </c>
    </row>
  </sheetData>
  <sheetProtection sheet="1" objects="1" scenarios="1" selectLockedCells="1" selectUnlockedCells="1"/>
  <phoneticPr fontId="3"/>
  <pageMargins left="0.7" right="0.7" top="0.75" bottom="0.75" header="0.3" footer="0.3"/>
  <pageSetup paperSize="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申込者について</vt:lpstr>
      <vt:lpstr>シングルス</vt:lpstr>
      <vt:lpstr>ダブルス</vt:lpstr>
      <vt:lpstr>編集不要</vt:lpstr>
      <vt:lpstr>シングルス!Print_Area</vt:lpstr>
      <vt:lpstr>ダブルス!Print_Area</vt:lpstr>
      <vt:lpstr>申込者について!Print_Area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苅田将也</dc:creator>
  <cp:lastModifiedBy>shuttle_h</cp:lastModifiedBy>
  <cp:lastPrinted>2022-08-14T11:35:40Z</cp:lastPrinted>
  <dcterms:created xsi:type="dcterms:W3CDTF">2022-08-11T00:51:59Z</dcterms:created>
  <dcterms:modified xsi:type="dcterms:W3CDTF">2022-09-10T08:20:45Z</dcterms:modified>
</cp:coreProperties>
</file>