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activeTab="1"/>
  </bookViews>
  <sheets>
    <sheet name="吉松杯要項" sheetId="1" r:id="rId1"/>
    <sheet name="申込み" sheetId="3" r:id="rId2"/>
  </sheets>
  <definedNames>
    <definedName name="_xlnm.Print_Area" localSheetId="1">申込み!$A$1:$U$44</definedName>
  </definedNames>
  <calcPr calcId="145621"/>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 i="3" l="1"/>
  <c r="C7" i="3"/>
  <c r="G6" i="3"/>
  <c r="Y43" i="3" l="1"/>
  <c r="Z43" i="3" s="1"/>
  <c r="Y42" i="3"/>
  <c r="Z42" i="3" s="1"/>
  <c r="Y41" i="3"/>
  <c r="Z41" i="3" s="1"/>
  <c r="Y40" i="3"/>
  <c r="Z40" i="3" s="1"/>
  <c r="Y39" i="3"/>
  <c r="Z39" i="3" s="1"/>
  <c r="Y38" i="3"/>
  <c r="Z38" i="3" s="1"/>
  <c r="Y37" i="3"/>
  <c r="Z37" i="3" s="1"/>
  <c r="Y36" i="3"/>
  <c r="Z36" i="3" s="1"/>
  <c r="Y35" i="3"/>
  <c r="Z35" i="3" s="1"/>
  <c r="Y34" i="3"/>
  <c r="Z34" i="3" s="1"/>
  <c r="Y33" i="3"/>
  <c r="Z33" i="3" s="1"/>
  <c r="Z32" i="3"/>
  <c r="Y32" i="3"/>
  <c r="Y31" i="3"/>
  <c r="Z31" i="3" s="1"/>
  <c r="Y30" i="3"/>
  <c r="Z30" i="3" s="1"/>
  <c r="Y29" i="3"/>
  <c r="Z29" i="3" s="1"/>
  <c r="Y28" i="3"/>
  <c r="Z28" i="3" s="1"/>
  <c r="Y27" i="3"/>
  <c r="Z27" i="3" s="1"/>
  <c r="Y26" i="3"/>
  <c r="Z26" i="3" s="1"/>
  <c r="Y25" i="3"/>
  <c r="Z25" i="3" s="1"/>
  <c r="Y24" i="3"/>
  <c r="Z24" i="3" s="1"/>
  <c r="O7" i="3"/>
  <c r="K7" i="3"/>
  <c r="G7" i="3"/>
  <c r="O6" i="3"/>
  <c r="K6" i="3"/>
  <c r="G34" i="3"/>
  <c r="G41" i="3"/>
  <c r="G33" i="3"/>
  <c r="G38" i="3"/>
  <c r="G43" i="3"/>
  <c r="G36" i="3"/>
  <c r="G40" i="3"/>
  <c r="G39" i="3"/>
  <c r="G37" i="3"/>
  <c r="G31" i="3"/>
  <c r="G42" i="3"/>
  <c r="G35" i="3"/>
  <c r="G32" i="3"/>
  <c r="O10" i="3" l="1"/>
  <c r="E10" i="3"/>
  <c r="H10" i="3" s="1"/>
  <c r="O11" i="3"/>
  <c r="R11" i="3" s="1"/>
  <c r="E9" i="3"/>
  <c r="H9" i="3" s="1"/>
  <c r="O9" i="3"/>
  <c r="R9" i="3" s="1"/>
  <c r="E8" i="3"/>
  <c r="H8" i="3" s="1"/>
  <c r="E11" i="3"/>
  <c r="H11" i="3" s="1"/>
  <c r="O8" i="3"/>
  <c r="R8" i="3" s="1"/>
  <c r="R10" i="3"/>
  <c r="C12" i="3" l="1"/>
</calcChain>
</file>

<file path=xl/sharedStrings.xml><?xml version="1.0" encoding="utf-8"?>
<sst xmlns="http://schemas.openxmlformats.org/spreadsheetml/2006/main" count="162" uniqueCount="125">
  <si>
    <t>久留米市バドミントン協会</t>
  </si>
  <si>
    <t>組合せ会議において不適当な出場申し込みと判断した場合は､変更する場合がある。</t>
  </si>
  <si>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</si>
  <si>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</si>
  <si>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</si>
  <si>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各種目とも２位まで表彰する。</t>
  </si>
  <si>
    <t>その他</t>
    <rPh sb="2" eb="3">
      <t>タ</t>
    </rPh>
    <phoneticPr fontId="1"/>
  </si>
  <si>
    <t>種目略号</t>
    <rPh sb="0" eb="2">
      <t>シュモク</t>
    </rPh>
    <rPh sb="2" eb="4">
      <t>リャクゴウ</t>
    </rPh>
    <phoneticPr fontId="8"/>
  </si>
  <si>
    <t>所属クラブ名</t>
    <rPh sb="0" eb="2">
      <t>ショゾク</t>
    </rPh>
    <rPh sb="5" eb="6">
      <t>メイ</t>
    </rPh>
    <phoneticPr fontId="8"/>
  </si>
  <si>
    <t>（公財）日バ協会登録番号</t>
    <rPh sb="1" eb="2">
      <t>コウ</t>
    </rPh>
    <rPh sb="2" eb="3">
      <t>ザイ</t>
    </rPh>
    <rPh sb="4" eb="5">
      <t>ヒ</t>
    </rPh>
    <rPh sb="6" eb="8">
      <t>キョウカイ</t>
    </rPh>
    <rPh sb="8" eb="10">
      <t>トウロク</t>
    </rPh>
    <rPh sb="10" eb="12">
      <t>バンゴウ</t>
    </rPh>
    <phoneticPr fontId="8"/>
  </si>
  <si>
    <t>団体名【</t>
    <rPh sb="0" eb="2">
      <t>ダンタイ</t>
    </rPh>
    <rPh sb="2" eb="3">
      <t>メイ</t>
    </rPh>
    <phoneticPr fontId="8"/>
  </si>
  <si>
    <t>】</t>
  </si>
  <si>
    <t>円</t>
    <rPh sb="0" eb="1">
      <t>えん</t>
    </rPh>
    <phoneticPr fontId="8" type="Hiragana"/>
  </si>
  <si>
    <t>合　計</t>
    <rPh sb="0" eb="1">
      <t>ごう</t>
    </rPh>
    <rPh sb="2" eb="3">
      <t>けい</t>
    </rPh>
    <phoneticPr fontId="8" type="Hiragana"/>
  </si>
  <si>
    <t>組</t>
    <rPh sb="0" eb="1">
      <t>くみ</t>
    </rPh>
    <phoneticPr fontId="1" type="Hiragana"/>
  </si>
  <si>
    <t>人</t>
    <rPh sb="0" eb="1">
      <t>にん</t>
    </rPh>
    <phoneticPr fontId="8" type="Hiragana"/>
  </si>
  <si>
    <t>久留米市教育委員会　（公財）久留米市体育協会</t>
    <rPh sb="11" eb="12">
      <t>コウ</t>
    </rPh>
    <phoneticPr fontId="1"/>
  </si>
  <si>
    <t>（4）　大会プログラムは久留米市バドミントン協会ホームページから、</t>
    <rPh sb="22" eb="24">
      <t>キョウカイ</t>
    </rPh>
    <phoneticPr fontId="1"/>
  </si>
  <si>
    <t>登録一般</t>
    <rPh sb="0" eb="2">
      <t>とうろく</t>
    </rPh>
    <rPh sb="2" eb="4">
      <t>いっぱん</t>
    </rPh>
    <phoneticPr fontId="1" type="Hiragana"/>
  </si>
  <si>
    <t>登録高校以下</t>
    <rPh sb="0" eb="2">
      <t>とうろく</t>
    </rPh>
    <rPh sb="2" eb="4">
      <t>こうこう</t>
    </rPh>
    <rPh sb="4" eb="6">
      <t>いか</t>
    </rPh>
    <phoneticPr fontId="1" type="Hiragana"/>
  </si>
  <si>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</si>
  <si>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t>　ＰＤＦ・写メール、郵送、過去大会の申し込み書では受付できないので注意お願いします。</t>
    <rPh sb="25" eb="27">
      <t>ウケツケ</t>
    </rPh>
    <rPh sb="33" eb="35">
      <t>チュウイ</t>
    </rPh>
    <rPh sb="36" eb="37">
      <t>ネガ</t>
    </rPh>
    <phoneticPr fontId="1"/>
  </si>
  <si>
    <t>規程により行う。</t>
    <phoneticPr fontId="1"/>
  </si>
  <si>
    <t>【こちらからの返信が届かないメールアドレスがありますのでご注意ください。】</t>
    <phoneticPr fontId="1"/>
  </si>
  <si>
    <t>締切日後の取り消し、変更は一切できませんのでご了承ください。</t>
    <phoneticPr fontId="1"/>
  </si>
  <si>
    <t>（２）　大会中に生じた問題については主催者の判断に従って下さい。</t>
    <phoneticPr fontId="1"/>
  </si>
  <si>
    <t>（３）　大会中のケガ、盗難等については、各自の責任にてお願いします。</t>
    <phoneticPr fontId="1"/>
  </si>
  <si>
    <t>未高校以下</t>
    <rPh sb="0" eb="1">
      <t>み</t>
    </rPh>
    <rPh sb="1" eb="3">
      <t>こうこう</t>
    </rPh>
    <rPh sb="3" eb="5">
      <t>いか</t>
    </rPh>
    <phoneticPr fontId="1" type="Hiragana"/>
  </si>
  <si>
    <t>未一般</t>
    <rPh sb="0" eb="1">
      <t>み</t>
    </rPh>
    <rPh sb="1" eb="3">
      <t>いっぱん</t>
    </rPh>
    <phoneticPr fontId="1" type="Hiragana"/>
  </si>
  <si>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8"/>
  </si>
  <si>
    <t>　　※　種目略号・参加料（　　　　色の欄）は必ず該当項目を選択をしてください。</t>
    <rPh sb="4" eb="6">
      <t>シュモク</t>
    </rPh>
    <rPh sb="6" eb="8">
      <t>リャクゴウ</t>
    </rPh>
    <rPh sb="9" eb="12">
      <t>サンカリョウ</t>
    </rPh>
    <rPh sb="17" eb="18">
      <t>イロ</t>
    </rPh>
    <rPh sb="19" eb="20">
      <t>ラン</t>
    </rPh>
    <rPh sb="22" eb="23">
      <t>カナラ</t>
    </rPh>
    <rPh sb="24" eb="26">
      <t>ガイトウ</t>
    </rPh>
    <rPh sb="26" eb="28">
      <t>コウモク</t>
    </rPh>
    <rPh sb="29" eb="31">
      <t>センタク</t>
    </rPh>
    <phoneticPr fontId="1"/>
  </si>
  <si>
    <r>
      <t>　　※　所属クラブ名は同じでも必ず記入してください。</t>
    </r>
    <r>
      <rPr>
        <b/>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</si>
  <si>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t>一般</t>
    <rPh sb="0" eb="2">
      <t>いっぱん</t>
    </rPh>
    <phoneticPr fontId="1" type="Hiragana"/>
  </si>
  <si>
    <t>高校以下</t>
    <rPh sb="0" eb="2">
      <t>こうこう</t>
    </rPh>
    <rPh sb="2" eb="4">
      <t>いか</t>
    </rPh>
    <phoneticPr fontId="1" type="Hiragana"/>
  </si>
  <si>
    <r>
      <t>　　※　　　　　色付き（黄色）の欄には自動で数値が入ります。（</t>
    </r>
    <r>
      <rPr>
        <b/>
        <sz val="12"/>
        <color rgb="FFFF0000"/>
        <rFont val="ＭＳ Ｐ明朝"/>
        <family val="1"/>
        <charset val="128"/>
      </rPr>
      <t>入力できません</t>
    </r>
    <r>
      <rPr>
        <sz val="12"/>
        <color theme="1"/>
        <rFont val="ＭＳ Ｐ明朝"/>
        <family val="1"/>
        <charset val="128"/>
      </rPr>
      <t>のでご注意ください。）</t>
    </r>
    <rPh sb="8" eb="10">
      <t>イロツ</t>
    </rPh>
    <rPh sb="12" eb="14">
      <t>キイロ</t>
    </rPh>
    <rPh sb="16" eb="17">
      <t>ラン</t>
    </rPh>
    <rPh sb="19" eb="21">
      <t>ジドウ</t>
    </rPh>
    <rPh sb="22" eb="24">
      <t>スウチ</t>
    </rPh>
    <rPh sb="25" eb="26">
      <t>ハイ</t>
    </rPh>
    <rPh sb="31" eb="33">
      <t>ニュウリョク</t>
    </rPh>
    <rPh sb="41" eb="43">
      <t>チュウイ</t>
    </rPh>
    <phoneticPr fontId="8"/>
  </si>
  <si>
    <t>一般/高校以下</t>
    <rPh sb="0" eb="2">
      <t>いっぱん</t>
    </rPh>
    <rPh sb="3" eb="5">
      <t>こうこう</t>
    </rPh>
    <rPh sb="5" eb="7">
      <t>いか</t>
    </rPh>
    <phoneticPr fontId="1" type="Hiragana"/>
  </si>
  <si>
    <r>
      <t>　　※　日バ協会登録番号を未記入の場合は、</t>
    </r>
    <r>
      <rPr>
        <b/>
        <sz val="12"/>
        <color rgb="FFFF0000"/>
        <rFont val="ＭＳ Ｐ明朝"/>
        <family val="1"/>
        <charset val="128"/>
      </rPr>
      <t>未登録者として参加料を計算します</t>
    </r>
    <r>
      <rPr>
        <sz val="12"/>
        <color theme="1"/>
        <rFont val="ＭＳ Ｐ明朝"/>
        <family val="1"/>
        <charset val="128"/>
      </rPr>
      <t>。</t>
    </r>
    <rPh sb="4" eb="5">
      <t>ニチ</t>
    </rPh>
    <rPh sb="6" eb="8">
      <t>キョウカイ</t>
    </rPh>
    <rPh sb="8" eb="10">
      <t>トウロク</t>
    </rPh>
    <rPh sb="10" eb="12">
      <t>バンゴウ</t>
    </rPh>
    <rPh sb="13" eb="16">
      <t>ミキニュウ</t>
    </rPh>
    <rPh sb="17" eb="19">
      <t>バアイ</t>
    </rPh>
    <rPh sb="21" eb="24">
      <t>ミトウロク</t>
    </rPh>
    <rPh sb="24" eb="25">
      <t>シャ</t>
    </rPh>
    <rPh sb="28" eb="31">
      <t>サンカリョウ</t>
    </rPh>
    <rPh sb="32" eb="34">
      <t>ケイサン</t>
    </rPh>
    <phoneticPr fontId="1"/>
  </si>
  <si>
    <t>※　男女の種目を確認してください</t>
    <rPh sb="2" eb="4">
      <t>だんじょ</t>
    </rPh>
    <rPh sb="5" eb="7">
      <t>しゅもく</t>
    </rPh>
    <rPh sb="8" eb="10">
      <t>かくにん</t>
    </rPh>
    <phoneticPr fontId="1" type="Hiragana"/>
  </si>
  <si>
    <t>男子A</t>
    <rPh sb="0" eb="2">
      <t>だんし</t>
    </rPh>
    <phoneticPr fontId="1" type="Hiragana"/>
  </si>
  <si>
    <t>男子B</t>
    <rPh sb="0" eb="2">
      <t>だんし</t>
    </rPh>
    <phoneticPr fontId="1" type="Hiragana"/>
  </si>
  <si>
    <t>男子C</t>
    <rPh sb="0" eb="2">
      <t>だんし</t>
    </rPh>
    <phoneticPr fontId="1" type="Hiragana"/>
  </si>
  <si>
    <t>男子D</t>
    <rPh sb="0" eb="2">
      <t>だんし</t>
    </rPh>
    <phoneticPr fontId="1" type="Hiragana"/>
  </si>
  <si>
    <t>女子A</t>
    <rPh sb="0" eb="2">
      <t>じょし</t>
    </rPh>
    <phoneticPr fontId="1" type="Hiragana"/>
  </si>
  <si>
    <t>女子B</t>
    <rPh sb="0" eb="2">
      <t>じょし</t>
    </rPh>
    <phoneticPr fontId="1" type="Hiragana"/>
  </si>
  <si>
    <t>女子C</t>
    <rPh sb="0" eb="2">
      <t>じょし</t>
    </rPh>
    <phoneticPr fontId="1" type="Hiragana"/>
  </si>
  <si>
    <t>女子D</t>
    <rPh sb="0" eb="2">
      <t>じょし</t>
    </rPh>
    <phoneticPr fontId="1" type="Hiragana"/>
  </si>
  <si>
    <t>】</t>
    <phoneticPr fontId="8" type="Hiragana"/>
  </si>
  <si>
    <t>申込責任者【</t>
    <phoneticPr fontId="8" type="Hiragana"/>
  </si>
  <si>
    <t>連絡先【</t>
    <phoneticPr fontId="8" type="Hiragana"/>
  </si>
  <si>
    <t>Ｅ－ｍａｉｌ　【</t>
    <phoneticPr fontId="8" type="Hiragana"/>
  </si>
  <si>
    <t>×</t>
    <phoneticPr fontId="8" type="Hiragana"/>
  </si>
  <si>
    <t>￥</t>
    <phoneticPr fontId="8" type="Hiragana"/>
  </si>
  <si>
    <t>×</t>
    <phoneticPr fontId="8" type="Hiragana"/>
  </si>
  <si>
    <t>　　　　　　　　　　　　　　　　　　　　　　　　　　　　　　　　　　　　　　　　　　　　　　　　　競技力の高い順</t>
    <rPh sb="49" eb="51">
      <t>きょうぎ</t>
    </rPh>
    <rPh sb="51" eb="52">
      <t>りょく</t>
    </rPh>
    <rPh sb="53" eb="54">
      <t>たか</t>
    </rPh>
    <rPh sb="55" eb="56">
      <t>じゅん</t>
    </rPh>
    <phoneticPr fontId="8" type="Hiragana"/>
  </si>
  <si>
    <t>氏　　　名（楷書）</t>
    <rPh sb="0" eb="1">
      <t>シ</t>
    </rPh>
    <rPh sb="4" eb="5">
      <t>メイ</t>
    </rPh>
    <rPh sb="6" eb="8">
      <t>カイショ</t>
    </rPh>
    <phoneticPr fontId="8"/>
  </si>
  <si>
    <t>よみがな</t>
    <phoneticPr fontId="8"/>
  </si>
  <si>
    <t>　　</t>
    <phoneticPr fontId="8" type="Hiragana"/>
  </si>
  <si>
    <t>男子A</t>
    <rPh sb="0" eb="2">
      <t>ダンシ</t>
    </rPh>
    <phoneticPr fontId="8"/>
  </si>
  <si>
    <t>男子B</t>
    <rPh sb="0" eb="2">
      <t>ダンシ</t>
    </rPh>
    <phoneticPr fontId="8"/>
  </si>
  <si>
    <t>男子C</t>
    <rPh sb="0" eb="2">
      <t>ダンシ</t>
    </rPh>
    <phoneticPr fontId="8"/>
  </si>
  <si>
    <t>男子D</t>
    <rPh sb="0" eb="2">
      <t>ダンシ</t>
    </rPh>
    <phoneticPr fontId="8"/>
  </si>
  <si>
    <t>女子A</t>
    <rPh sb="0" eb="2">
      <t>ジョシ</t>
    </rPh>
    <phoneticPr fontId="8"/>
  </si>
  <si>
    <t>女子B</t>
    <rPh sb="0" eb="2">
      <t>ジョシ</t>
    </rPh>
    <phoneticPr fontId="8"/>
  </si>
  <si>
    <t>女子D</t>
    <rPh sb="0" eb="2">
      <t>ジョシ</t>
    </rPh>
    <phoneticPr fontId="8"/>
  </si>
  <si>
    <t>女子C</t>
    <rPh sb="0" eb="2">
      <t>ジョシ</t>
    </rPh>
    <phoneticPr fontId="8"/>
  </si>
  <si>
    <r>
      <rPr>
        <b/>
        <sz val="12"/>
        <color theme="1"/>
        <rFont val="ＭＳ Ｐ明朝"/>
        <family val="1"/>
        <charset val="128"/>
      </rPr>
      <t>種目略号</t>
    </r>
    <r>
      <rPr>
        <sz val="12"/>
        <color theme="1"/>
        <rFont val="ＭＳ Ｐ明朝"/>
        <family val="1"/>
        <charset val="128"/>
      </rPr>
      <t>　</t>
    </r>
    <r>
      <rPr>
        <sz val="12"/>
        <color indexed="8"/>
        <rFont val="ＭＳ Ｐ明朝"/>
        <family val="1"/>
        <charset val="128"/>
      </rPr>
      <t>男子A/男子B/男子C/男子D　　</t>
    </r>
    <rPh sb="0" eb="2">
      <t>シュモク</t>
    </rPh>
    <rPh sb="2" eb="4">
      <t>リャクゴウ</t>
    </rPh>
    <rPh sb="5" eb="7">
      <t>ダンシ</t>
    </rPh>
    <rPh sb="9" eb="11">
      <t>ダンシ</t>
    </rPh>
    <rPh sb="13" eb="15">
      <t>ダンシ</t>
    </rPh>
    <rPh sb="17" eb="19">
      <t>ダンシ</t>
    </rPh>
    <phoneticPr fontId="8"/>
  </si>
  <si>
    <r>
      <t>　　　　　　　女</t>
    </r>
    <r>
      <rPr>
        <sz val="12"/>
        <color indexed="8"/>
        <rFont val="ＭＳ Ｐ明朝"/>
        <family val="1"/>
        <charset val="128"/>
      </rPr>
      <t>子A/女子B/女子C/女子D　　　</t>
    </r>
    <rPh sb="7" eb="9">
      <t>ジョシ</t>
    </rPh>
    <rPh sb="11" eb="13">
      <t>ジョシ</t>
    </rPh>
    <rPh sb="15" eb="17">
      <t>ジョシ</t>
    </rPh>
    <rPh sb="19" eb="21">
      <t>ジョシ</t>
    </rPh>
    <phoneticPr fontId="8"/>
  </si>
  <si>
    <t>（１）　大会運営担当は、下記のクラブでお願いします。</t>
    <phoneticPr fontId="1"/>
  </si>
  <si>
    <r>
      <t xml:space="preserve">　　　 </t>
    </r>
    <r>
      <rPr>
        <b/>
        <sz val="12"/>
        <color rgb="FFFF0000"/>
        <rFont val="ＭＳ Ｐ明朝"/>
        <family val="1"/>
        <charset val="128"/>
      </rPr>
      <t>ダウンロードをお願いいたします。</t>
    </r>
    <phoneticPr fontId="1"/>
  </si>
  <si>
    <t>久留米アリーナ　久留米市東櫛原170-1　TEL　0942（39）7371</t>
    <rPh sb="0" eb="3">
      <t>クルメ</t>
    </rPh>
    <rPh sb="8" eb="11">
      <t>クルメ</t>
    </rPh>
    <rPh sb="11" eb="12">
      <t>シ</t>
    </rPh>
    <rPh sb="12" eb="15">
      <t>ヒガシクシハラ</t>
    </rPh>
    <phoneticPr fontId="1"/>
  </si>
  <si>
    <t>令和4年度（公財）日本バドミントン競技規則、同大会運営規定及び同公認審判員</t>
    <rPh sb="0" eb="2">
      <t>レイワ</t>
    </rPh>
    <phoneticPr fontId="1"/>
  </si>
  <si>
    <t>予選リーグ戦、決勝トーナメント戦で行う。参加数によって変更することがあります。</t>
    <rPh sb="0" eb="2">
      <t>ヨセン</t>
    </rPh>
    <rPh sb="20" eb="23">
      <t>サンカスウ</t>
    </rPh>
    <rPh sb="27" eb="29">
      <t>ヘンコウ</t>
    </rPh>
    <phoneticPr fontId="1"/>
  </si>
  <si>
    <t>令和4年度（公財）日本バドミントン協会審査合格水鳥球</t>
    <rPh sb="0" eb="2">
      <t>レイワ</t>
    </rPh>
    <rPh sb="17" eb="19">
      <t>キョウカイ</t>
    </rPh>
    <rPh sb="19" eb="21">
      <t>シンサ</t>
    </rPh>
    <rPh sb="21" eb="23">
      <t>ゴウカク</t>
    </rPh>
    <rPh sb="23" eb="25">
      <t>ミズトリ</t>
    </rPh>
    <rPh sb="25" eb="26">
      <t>キュウ</t>
    </rPh>
    <phoneticPr fontId="1"/>
  </si>
  <si>
    <r>
      <t>＊参加料は当日、</t>
    </r>
    <r>
      <rPr>
        <b/>
        <u/>
        <sz val="12"/>
        <color rgb="FFFF0000"/>
        <rFont val="ＭＳ Ｐ明朝"/>
        <family val="1"/>
        <charset val="128"/>
      </rPr>
      <t>受付での現金支払いのみ</t>
    </r>
    <r>
      <rPr>
        <b/>
        <sz val="12"/>
        <color rgb="FFFF0000"/>
        <rFont val="ＭＳ Ｐ明朝"/>
        <family val="1"/>
        <charset val="128"/>
      </rPr>
      <t>とさせて頂きます</t>
    </r>
    <rPh sb="1" eb="4">
      <t>サンカリョウ</t>
    </rPh>
    <rPh sb="8" eb="10">
      <t>ウケツケ</t>
    </rPh>
    <rPh sb="23" eb="24">
      <t>イタダ</t>
    </rPh>
    <phoneticPr fontId="1"/>
  </si>
  <si>
    <r>
      <t>　　メールの宛先：</t>
    </r>
    <r>
      <rPr>
        <b/>
        <sz val="12"/>
        <color rgb="FF00B050"/>
        <rFont val="ＭＳ Ｐ明朝"/>
        <family val="1"/>
        <charset val="128"/>
      </rPr>
      <t>kurumebad1967@gmail.com</t>
    </r>
    <rPh sb="6" eb="8">
      <t>アテサキ</t>
    </rPh>
    <phoneticPr fontId="1"/>
  </si>
  <si>
    <t>　折り返し、受付メールをお送りします。三日経っても来ない場合は受付担当者　</t>
    <rPh sb="1" eb="2">
      <t>オ</t>
    </rPh>
    <rPh sb="3" eb="4">
      <t>カエ</t>
    </rPh>
    <rPh sb="6" eb="8">
      <t>ウケツケ</t>
    </rPh>
    <rPh sb="13" eb="14">
      <t>オク</t>
    </rPh>
    <rPh sb="19" eb="21">
      <t>ミッカ</t>
    </rPh>
    <rPh sb="21" eb="22">
      <t>タ</t>
    </rPh>
    <rPh sb="25" eb="26">
      <t>コ</t>
    </rPh>
    <rPh sb="28" eb="30">
      <t>バアイ</t>
    </rPh>
    <rPh sb="31" eb="33">
      <t>ウケツケ</t>
    </rPh>
    <rPh sb="33" eb="36">
      <t>タントウシャ</t>
    </rPh>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</si>
  <si>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</si>
  <si>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</si>
  <si>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（6）　観客席では体育館シューズを履かないでください。（観客席は下履きです。）</t>
    <rPh sb="4" eb="7">
      <t>カンキャクセキ</t>
    </rPh>
    <rPh sb="9" eb="12">
      <t>タイイクカン</t>
    </rPh>
    <rPh sb="17" eb="18">
      <t>ハ</t>
    </rPh>
    <rPh sb="28" eb="31">
      <t>カンキャクセキ</t>
    </rPh>
    <rPh sb="32" eb="34">
      <t>シタバ</t>
    </rPh>
    <phoneticPr fontId="1"/>
  </si>
  <si>
    <t>　　　試合運営のご協力をお願いします。</t>
    <rPh sb="3" eb="7">
      <t>シアイウンエイ</t>
    </rPh>
    <rPh sb="9" eb="11">
      <t>キョウリョク</t>
    </rPh>
    <rPh sb="13" eb="14">
      <t>ネガ</t>
    </rPh>
    <phoneticPr fontId="1"/>
  </si>
  <si>
    <t>　　（入場者数の把握のためにも使用します。また、感染情報開示請求があった際、使用するため</t>
    <rPh sb="24" eb="28">
      <t>カンセンジョウホウ</t>
    </rPh>
    <rPh sb="28" eb="32">
      <t>カイジセイキュウ</t>
    </rPh>
    <rPh sb="36" eb="37">
      <t>サイ</t>
    </rPh>
    <rPh sb="38" eb="40">
      <t>シヨウ</t>
    </rPh>
    <phoneticPr fontId="1"/>
  </si>
  <si>
    <t>　　1カ月間保管し、その後破棄します）</t>
    <rPh sb="4" eb="6">
      <t>ゲツカン</t>
    </rPh>
    <rPh sb="6" eb="8">
      <t>ホカン</t>
    </rPh>
    <rPh sb="12" eb="13">
      <t>ゴ</t>
    </rPh>
    <rPh sb="13" eb="15">
      <t>ハキ</t>
    </rPh>
    <phoneticPr fontId="1"/>
  </si>
  <si>
    <t>or</t>
    <phoneticPr fontId="1"/>
  </si>
  <si>
    <t>＊参加料は、感染防止との観点から下記の振込先へ振込をお願いします</t>
    <rPh sb="1" eb="4">
      <t>サンカリョウ</t>
    </rPh>
    <rPh sb="6" eb="10">
      <t>カンセンボウシ</t>
    </rPh>
    <rPh sb="12" eb="14">
      <t>カンテン</t>
    </rPh>
    <rPh sb="16" eb="18">
      <t>カキ</t>
    </rPh>
    <rPh sb="19" eb="21">
      <t>フリコミ</t>
    </rPh>
    <rPh sb="21" eb="22">
      <t>サキ</t>
    </rPh>
    <rPh sb="23" eb="25">
      <t>フリコミ</t>
    </rPh>
    <rPh sb="27" eb="28">
      <t>ネガ</t>
    </rPh>
    <phoneticPr fontId="1"/>
  </si>
  <si>
    <t>　当日の現金支払いは受け付けません。</t>
    <rPh sb="1" eb="3">
      <t>トウジツ</t>
    </rPh>
    <rPh sb="4" eb="6">
      <t>ゲンキン</t>
    </rPh>
    <rPh sb="6" eb="8">
      <t>シハラ</t>
    </rPh>
    <rPh sb="10" eb="11">
      <t>ウ</t>
    </rPh>
    <rPh sb="12" eb="13">
      <t>ツ</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</si>
  <si>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1" eb="3">
      <t>エモト</t>
    </rPh>
    <rPh sb="4" eb="5">
      <t>トモ</t>
    </rPh>
    <rPh sb="21" eb="23">
      <t>レンラク</t>
    </rPh>
    <phoneticPr fontId="1"/>
  </si>
  <si>
    <r>
      <t>個人戦（男・女ダブルス　A～D）</t>
    </r>
    <r>
      <rPr>
        <sz val="11"/>
        <color theme="1"/>
        <rFont val="ＭＳ Ｐ明朝"/>
        <family val="1"/>
        <charset val="128"/>
      </rPr>
      <t>参加人数によっては中止もしくはクラス混成することがあります</t>
    </r>
    <rPh sb="0" eb="3">
      <t>コジンセン</t>
    </rPh>
    <rPh sb="16" eb="18">
      <t>サンカ</t>
    </rPh>
    <rPh sb="18" eb="20">
      <t>ニンズウ</t>
    </rPh>
    <rPh sb="25" eb="27">
      <t>チュウシ</t>
    </rPh>
    <rPh sb="34" eb="36">
      <t>コンセイ</t>
    </rPh>
    <phoneticPr fontId="1"/>
  </si>
  <si>
    <t>　開始</t>
    <rPh sb="1" eb="3">
      <t>カイシ</t>
    </rPh>
    <phoneticPr fontId="1"/>
  </si>
  <si>
    <t>令和4年5月15日（日） 開場　8時00分</t>
    <rPh sb="0" eb="2">
      <t>レイワ</t>
    </rPh>
    <rPh sb="3" eb="4">
      <t>ネン</t>
    </rPh>
    <rPh sb="10" eb="11">
      <t>ニチ</t>
    </rPh>
    <rPh sb="13" eb="15">
      <t>カイジョウ</t>
    </rPh>
    <rPh sb="17" eb="18">
      <t>ジ</t>
    </rPh>
    <rPh sb="20" eb="21">
      <t>フン</t>
    </rPh>
    <phoneticPr fontId="1"/>
  </si>
  <si>
    <t>バドミントン愛好者（中学生以上）　</t>
    <rPh sb="6" eb="9">
      <t>アイコウシャ</t>
    </rPh>
    <rPh sb="10" eb="13">
      <t>チュウガクセイ</t>
    </rPh>
    <rPh sb="13" eb="15">
      <t>イジョウ</t>
    </rPh>
    <phoneticPr fontId="1"/>
  </si>
  <si>
    <t>申込み締切：4月29日(金）</t>
    <rPh sb="0" eb="2">
      <t>モウシコ</t>
    </rPh>
    <rPh sb="3" eb="5">
      <t>シメキリ</t>
    </rPh>
    <rPh sb="7" eb="8">
      <t>ガツ</t>
    </rPh>
    <rPh sb="10" eb="11">
      <t>カ</t>
    </rPh>
    <rPh sb="12" eb="13">
      <t>キン</t>
    </rPh>
    <phoneticPr fontId="8"/>
  </si>
  <si>
    <r>
      <rPr>
        <b/>
        <sz val="12"/>
        <color rgb="FFFF0000"/>
        <rFont val="ＭＳ Ｐ明朝"/>
        <family val="1"/>
        <charset val="128"/>
      </rPr>
      <t>　4月29日（金）</t>
    </r>
    <r>
      <rPr>
        <sz val="12"/>
        <color theme="1"/>
        <rFont val="ＭＳ Ｐ明朝"/>
        <family val="1"/>
        <charset val="128"/>
      </rPr>
      <t>までにメールに添付してお送りください。締切厳守でお願いします。</t>
    </r>
    <rPh sb="7" eb="8">
      <t>キン</t>
    </rPh>
    <phoneticPr fontId="1"/>
  </si>
  <si>
    <t>内田杯争奪バドミントン大会申し込み書</t>
    <rPh sb="0" eb="2">
      <t>ウチダ</t>
    </rPh>
    <rPh sb="2" eb="3">
      <t>ハイ</t>
    </rPh>
    <rPh sb="3" eb="5">
      <t>ソウダツ</t>
    </rPh>
    <rPh sb="11" eb="13">
      <t>タイカイ</t>
    </rPh>
    <rPh sb="13" eb="14">
      <t>モウ</t>
    </rPh>
    <rPh sb="15" eb="16">
      <t>コ</t>
    </rPh>
    <rPh sb="17" eb="18">
      <t>ショ</t>
    </rPh>
    <phoneticPr fontId="8"/>
  </si>
  <si>
    <r>
      <t>　　　　　内田記念バドミントン大会要項　　</t>
    </r>
    <r>
      <rPr>
        <b/>
        <sz val="16"/>
        <color rgb="FFFF0000"/>
        <rFont val="ＭＳ Ｐ明朝"/>
        <family val="1"/>
        <charset val="128"/>
      </rPr>
      <t>申込締切日：4月29日（金）</t>
    </r>
    <rPh sb="5" eb="7">
      <t>ウチダ</t>
    </rPh>
    <rPh sb="7" eb="9">
      <t>キネン</t>
    </rPh>
    <rPh sb="21" eb="23">
      <t>モウシコミ</t>
    </rPh>
    <rPh sb="23" eb="26">
      <t>シメキリビ</t>
    </rPh>
    <rPh sb="28" eb="29">
      <t>ガツ</t>
    </rPh>
    <rPh sb="31" eb="32">
      <t>ニチ</t>
    </rPh>
    <rPh sb="33" eb="34">
      <t>キン</t>
    </rPh>
    <phoneticPr fontId="1"/>
  </si>
  <si>
    <t>　　　　親和クラブ・御井クラブ</t>
    <rPh sb="4" eb="6">
      <t>シンワ</t>
    </rPh>
    <rPh sb="10" eb="12">
      <t>ミイ</t>
    </rPh>
    <phoneticPr fontId="1"/>
  </si>
  <si>
    <t>　　　　選手は必ずスポーツ保険に加入しておくこと。</t>
    <rPh sb="4" eb="6">
      <t>センシュ</t>
    </rPh>
    <rPh sb="7" eb="8">
      <t>カナラ</t>
    </rPh>
    <rPh sb="13" eb="15">
      <t>ホケン</t>
    </rPh>
    <phoneticPr fontId="1"/>
  </si>
  <si>
    <t>（7）　新型コロナウイルス感染症対策に伴うバドミントン活動ガイドラインに基づき大会運営を行います。</t>
    <rPh sb="4" eb="6">
      <t>シンガタ</t>
    </rPh>
    <rPh sb="13" eb="16">
      <t>カンセンショウ</t>
    </rPh>
    <rPh sb="16" eb="18">
      <t>タイサク</t>
    </rPh>
    <rPh sb="19" eb="20">
      <t>トモナ</t>
    </rPh>
    <rPh sb="27" eb="29">
      <t>カツドウ</t>
    </rPh>
    <rPh sb="36" eb="37">
      <t>モト</t>
    </rPh>
    <rPh sb="39" eb="41">
      <t>タイカイ</t>
    </rPh>
    <rPh sb="41" eb="43">
      <t>ウンエイ</t>
    </rPh>
    <rPh sb="44" eb="45">
      <t>オコナ</t>
    </rPh>
    <phoneticPr fontId="1"/>
  </si>
  <si>
    <t>（8）　別添、大会運営に於ける新型コロナウィルス感染対策防止対策を確認の上、</t>
    <rPh sb="4" eb="5">
      <t>ベツ</t>
    </rPh>
    <rPh sb="7" eb="9">
      <t>タイカイ</t>
    </rPh>
    <rPh sb="9" eb="11">
      <t>ウンエイ</t>
    </rPh>
    <rPh sb="12" eb="13">
      <t>オ</t>
    </rPh>
    <rPh sb="15" eb="17">
      <t>シンガタ</t>
    </rPh>
    <rPh sb="24" eb="26">
      <t>カンセン</t>
    </rPh>
    <rPh sb="26" eb="28">
      <t>タイサク</t>
    </rPh>
    <rPh sb="28" eb="30">
      <t>ボウシ</t>
    </rPh>
    <rPh sb="30" eb="32">
      <t>タイサク</t>
    </rPh>
    <rPh sb="33" eb="35">
      <t>カクニン</t>
    </rPh>
    <rPh sb="36" eb="37">
      <t>ウエ</t>
    </rPh>
    <phoneticPr fontId="1"/>
  </si>
  <si>
    <t>（9）　健康状態確認シート(別紙添付)を記載の上、受付時に必ず提出してください。</t>
    <rPh sb="4" eb="6">
      <t>ケンコウ</t>
    </rPh>
    <rPh sb="6" eb="10">
      <t>ジョウタイカクニン</t>
    </rPh>
    <rPh sb="14" eb="16">
      <t>ベッシ</t>
    </rPh>
    <rPh sb="16" eb="18">
      <t>テンプ</t>
    </rPh>
    <rPh sb="20" eb="22">
      <t>キサイ</t>
    </rPh>
    <rPh sb="23" eb="24">
      <t>ウエ</t>
    </rPh>
    <rPh sb="25" eb="28">
      <t>ウケツケジ</t>
    </rPh>
    <rPh sb="29" eb="30">
      <t>カナラ</t>
    </rPh>
    <rPh sb="31" eb="33">
      <t>テイシュツ</t>
    </rPh>
    <phoneticPr fontId="1"/>
  </si>
  <si>
    <t>　　　会場へは大会主催者、選手、審判のみが入場可とします。</t>
    <phoneticPr fontId="1"/>
  </si>
  <si>
    <t>（10）　コロナウィルス感染状況（緊急事態宣言発令等）によっては[大会中止]をさせて頂きます。</t>
    <rPh sb="12" eb="14">
      <t>カンセン</t>
    </rPh>
    <rPh sb="14" eb="16">
      <t>ジョウキョウ</t>
    </rPh>
    <rPh sb="17" eb="19">
      <t>キンキュウ</t>
    </rPh>
    <rPh sb="19" eb="21">
      <t>ジタイ</t>
    </rPh>
    <rPh sb="21" eb="23">
      <t>センゲン</t>
    </rPh>
    <rPh sb="23" eb="25">
      <t>ハツレイ</t>
    </rPh>
    <rPh sb="25" eb="26">
      <t>トウ</t>
    </rPh>
    <rPh sb="33" eb="35">
      <t>タイカイ</t>
    </rPh>
    <rPh sb="35" eb="37">
      <t>チュウシ</t>
    </rPh>
    <rPh sb="42" eb="43">
      <t>イタダ</t>
    </rPh>
    <phoneticPr fontId="1"/>
  </si>
  <si>
    <t>主　催</t>
    <phoneticPr fontId="1"/>
  </si>
  <si>
    <t>後　援</t>
    <phoneticPr fontId="1"/>
  </si>
  <si>
    <t>日　時</t>
    <phoneticPr fontId="1"/>
  </si>
  <si>
    <t>会　場</t>
    <phoneticPr fontId="1"/>
  </si>
  <si>
    <t>種　目　</t>
    <phoneticPr fontId="1"/>
  </si>
  <si>
    <t>出場資格</t>
    <rPh sb="0" eb="2">
      <t>シュツジョウ</t>
    </rPh>
    <rPh sb="2" eb="4">
      <t>シカク</t>
    </rPh>
    <phoneticPr fontId="1"/>
  </si>
  <si>
    <t>表　彰</t>
    <phoneticPr fontId="1"/>
  </si>
  <si>
    <t>参加料</t>
    <rPh sb="0" eb="3">
      <t>サンカリョウ</t>
    </rPh>
    <phoneticPr fontId="1"/>
  </si>
  <si>
    <t>申込方法</t>
    <rPh sb="0" eb="2">
      <t>モウシコミ</t>
    </rPh>
    <rPh sb="2" eb="4">
      <t>ホウホウ</t>
    </rPh>
    <phoneticPr fontId="1"/>
  </si>
  <si>
    <t>協会区分</t>
    <rPh sb="0" eb="4">
      <t>きょうかいくぶん</t>
    </rPh>
    <phoneticPr fontId="1" type="Hiragana"/>
  </si>
  <si>
    <t>久留米協会</t>
    <rPh sb="0" eb="3">
      <t>くるめ</t>
    </rPh>
    <rPh sb="3" eb="5">
      <t>きょうかい</t>
    </rPh>
    <phoneticPr fontId="1" type="Hiragana"/>
  </si>
  <si>
    <t>他協会</t>
    <rPh sb="0" eb="3">
      <t>たきょうかい</t>
    </rPh>
    <phoneticPr fontId="1" type="Hiragana"/>
  </si>
  <si>
    <t>久留米市バド協会員：（日バ登録者）　一般１人1,500円、(日バ未登録者)　一般１人1,800円　　</t>
    <rPh sb="0" eb="4">
      <t>クルメシ</t>
    </rPh>
    <rPh sb="6" eb="8">
      <t>キョウカイ</t>
    </rPh>
    <rPh sb="8" eb="9">
      <t>イン</t>
    </rPh>
    <rPh sb="30" eb="31">
      <t>ニチ</t>
    </rPh>
    <rPh sb="32" eb="35">
      <t>ミトウロク</t>
    </rPh>
    <rPh sb="35" eb="36">
      <t>シャ</t>
    </rPh>
    <rPh sb="38" eb="40">
      <t>イッパン</t>
    </rPh>
    <rPh sb="41" eb="42">
      <t>ニン</t>
    </rPh>
    <rPh sb="47" eb="48">
      <t>エン</t>
    </rPh>
    <phoneticPr fontId="1"/>
  </si>
  <si>
    <t>久留米市バド協会員：（日バ登録者）　高校生以下１人1,000円、(日バ未登録者)　一般１人1,300円　　</t>
    <rPh sb="0" eb="4">
      <t>クルメシ</t>
    </rPh>
    <rPh sb="6" eb="8">
      <t>キョウカイ</t>
    </rPh>
    <rPh sb="8" eb="9">
      <t>イン</t>
    </rPh>
    <rPh sb="18" eb="20">
      <t>コウコウ</t>
    </rPh>
    <rPh sb="20" eb="21">
      <t>セイ</t>
    </rPh>
    <rPh sb="21" eb="23">
      <t>イカ</t>
    </rPh>
    <rPh sb="33" eb="34">
      <t>ニチ</t>
    </rPh>
    <rPh sb="35" eb="38">
      <t>ミトウロク</t>
    </rPh>
    <rPh sb="38" eb="39">
      <t>シャ</t>
    </rPh>
    <rPh sb="41" eb="43">
      <t>イッパン</t>
    </rPh>
    <rPh sb="44" eb="45">
      <t>ニン</t>
    </rPh>
    <rPh sb="50" eb="51">
      <t>エン</t>
    </rPh>
    <phoneticPr fontId="1"/>
  </si>
  <si>
    <t>その他：（日バ登録者） 一般1人2,000円、（日バ未登録者） 一般1人2,300円</t>
    <rPh sb="2" eb="3">
      <t>タ</t>
    </rPh>
    <rPh sb="5" eb="6">
      <t>ニチ</t>
    </rPh>
    <rPh sb="7" eb="10">
      <t>トウロクシャ</t>
    </rPh>
    <rPh sb="12" eb="14">
      <t>イッパン</t>
    </rPh>
    <rPh sb="15" eb="16">
      <t>ニン</t>
    </rPh>
    <rPh sb="21" eb="22">
      <t>エン</t>
    </rPh>
    <rPh sb="24" eb="25">
      <t>ニチ</t>
    </rPh>
    <rPh sb="26" eb="29">
      <t>ミトウロク</t>
    </rPh>
    <rPh sb="29" eb="30">
      <t>シャ</t>
    </rPh>
    <rPh sb="32" eb="34">
      <t>イッパン</t>
    </rPh>
    <rPh sb="35" eb="36">
      <t>ニン</t>
    </rPh>
    <rPh sb="41" eb="42">
      <t>エン</t>
    </rPh>
    <phoneticPr fontId="1"/>
  </si>
  <si>
    <t>（久留米協）一般
日バ登録</t>
    <rPh sb="6" eb="7">
      <t>イチ</t>
    </rPh>
    <rPh sb="7" eb="8">
      <t>ハン</t>
    </rPh>
    <rPh sb="9" eb="10">
      <t>ニチ</t>
    </rPh>
    <rPh sb="11" eb="13">
      <t>トウロク</t>
    </rPh>
    <phoneticPr fontId="8"/>
  </si>
  <si>
    <t>（久留米協）一般
日バ未登録</t>
    <rPh sb="6" eb="7">
      <t>イチ</t>
    </rPh>
    <rPh sb="7" eb="8">
      <t>ハン</t>
    </rPh>
    <rPh sb="9" eb="10">
      <t>ニチ</t>
    </rPh>
    <rPh sb="11" eb="14">
      <t>ミトウロク</t>
    </rPh>
    <phoneticPr fontId="8"/>
  </si>
  <si>
    <t>(他協会）一般
日バ未登録</t>
    <rPh sb="1" eb="4">
      <t>タキョウカイ</t>
    </rPh>
    <rPh sb="5" eb="6">
      <t>イチ</t>
    </rPh>
    <rPh sb="6" eb="7">
      <t>ハン</t>
    </rPh>
    <rPh sb="8" eb="9">
      <t>ニチ</t>
    </rPh>
    <rPh sb="10" eb="13">
      <t>ミトウロク</t>
    </rPh>
    <phoneticPr fontId="8"/>
  </si>
  <si>
    <t>（久留米協）中・高
日バ登録</t>
    <rPh sb="1" eb="4">
      <t>クルメ</t>
    </rPh>
    <rPh sb="4" eb="5">
      <t>キョウ</t>
    </rPh>
    <rPh sb="6" eb="7">
      <t>チュウ</t>
    </rPh>
    <rPh sb="8" eb="9">
      <t>コウ</t>
    </rPh>
    <rPh sb="10" eb="11">
      <t>ニチ</t>
    </rPh>
    <rPh sb="12" eb="14">
      <t>トウロク</t>
    </rPh>
    <phoneticPr fontId="8"/>
  </si>
  <si>
    <t>（久留米協）中・高
日バ未登録</t>
    <rPh sb="1" eb="4">
      <t>クルメ</t>
    </rPh>
    <rPh sb="4" eb="5">
      <t>キョウ</t>
    </rPh>
    <rPh sb="6" eb="7">
      <t>チュウ</t>
    </rPh>
    <rPh sb="8" eb="9">
      <t>コウ</t>
    </rPh>
    <rPh sb="10" eb="11">
      <t>ニチ</t>
    </rPh>
    <rPh sb="12" eb="15">
      <t>ミトウロク</t>
    </rPh>
    <phoneticPr fontId="8"/>
  </si>
  <si>
    <t>（他協会）中・高
日バ未登録</t>
    <rPh sb="1" eb="4">
      <t>タキョウカイ</t>
    </rPh>
    <rPh sb="5" eb="6">
      <t>チュウ</t>
    </rPh>
    <rPh sb="7" eb="8">
      <t>コウ</t>
    </rPh>
    <rPh sb="9" eb="10">
      <t>ニチ</t>
    </rPh>
    <rPh sb="11" eb="14">
      <t>ミトウロク</t>
    </rPh>
    <phoneticPr fontId="8"/>
  </si>
  <si>
    <t>（他協会）中・高
日バ登録</t>
    <rPh sb="1" eb="4">
      <t>タキョウカイ</t>
    </rPh>
    <rPh sb="5" eb="6">
      <t>チュウ</t>
    </rPh>
    <rPh sb="7" eb="8">
      <t>コウ</t>
    </rPh>
    <rPh sb="9" eb="10">
      <t>ニチ</t>
    </rPh>
    <rPh sb="11" eb="13">
      <t>トウロク</t>
    </rPh>
    <phoneticPr fontId="8"/>
  </si>
  <si>
    <t>その他：（日バ登録者） 高校生以下1人1,500円、（日バ未登録者） 高校生以下1人1,800円</t>
    <rPh sb="2" eb="3">
      <t>タ</t>
    </rPh>
    <rPh sb="5" eb="6">
      <t>ニチ</t>
    </rPh>
    <rPh sb="7" eb="10">
      <t>トウロクシャ</t>
    </rPh>
    <rPh sb="12" eb="15">
      <t>コウコウセイ</t>
    </rPh>
    <rPh sb="15" eb="17">
      <t>イカ</t>
    </rPh>
    <rPh sb="18" eb="19">
      <t>ニン</t>
    </rPh>
    <rPh sb="24" eb="25">
      <t>エン</t>
    </rPh>
    <rPh sb="27" eb="28">
      <t>ニチ</t>
    </rPh>
    <rPh sb="29" eb="32">
      <t>ミトウロク</t>
    </rPh>
    <rPh sb="32" eb="33">
      <t>シャ</t>
    </rPh>
    <rPh sb="35" eb="40">
      <t>コウコウセイイカ</t>
    </rPh>
    <rPh sb="41" eb="42">
      <t>ニン</t>
    </rPh>
    <rPh sb="47" eb="48">
      <t>エン</t>
    </rPh>
    <phoneticPr fontId="1"/>
  </si>
  <si>
    <t>(他協会）一般
日バ登録</t>
    <rPh sb="1" eb="4">
      <t>タキョウカイ</t>
    </rPh>
    <rPh sb="5" eb="6">
      <t>イチ</t>
    </rPh>
    <rPh sb="6" eb="7">
      <t>ハン</t>
    </rPh>
    <rPh sb="8" eb="9">
      <t>ニチ</t>
    </rPh>
    <rPh sb="10" eb="12">
      <t>トウロク</t>
    </rPh>
    <phoneticPr fontId="8"/>
  </si>
</sst>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明朝"/>
      <family val="1"/>
      <charset val="128"/>
    </font>
    <font>
      <b/>
      <sz val="16"/>
      <color theme="1"/>
      <name val="ＭＳ Ｐ明朝"/>
      <family val="1"/>
      <charset val="128"/>
    </font>
    <font>
      <sz val="11"/>
      <color theme="1"/>
      <name val="ＭＳ Ｐ明朝"/>
      <family val="1"/>
      <charset val="128"/>
    </font>
    <font>
      <sz val="11"/>
      <color rgb="FFFF0000"/>
      <name val="ＭＳ Ｐ明朝"/>
      <family val="1"/>
      <charset val="128"/>
    </font>
    <font>
      <b/>
      <sz val="14"/>
      <color theme="1"/>
      <name val="ＭＳ Ｐ明朝"/>
      <family val="1"/>
      <charset val="128"/>
    </font>
    <font>
      <sz val="6"/>
      <name val="ＭＳ Ｐゴシック"/>
      <family val="3"/>
      <charset val="128"/>
    </font>
    <font>
      <b/>
      <sz val="12"/>
      <color theme="1"/>
      <name val="ＭＳ Ｐ明朝"/>
      <family val="1"/>
      <charset val="128"/>
    </font>
    <font>
      <sz val="12"/>
      <color indexed="8"/>
      <name val="ＭＳ Ｐ明朝"/>
      <family val="1"/>
      <charset val="128"/>
    </font>
    <font>
      <sz val="10"/>
      <color theme="1"/>
      <name val="ＭＳ Ｐ明朝"/>
      <family val="1"/>
      <charset val="128"/>
    </font>
    <font>
      <sz val="12"/>
      <name val="ＭＳ Ｐ明朝"/>
      <family val="1"/>
      <charset val="128"/>
    </font>
    <font>
      <sz val="12"/>
      <color rgb="FFFF0000"/>
      <name val="ＭＳ Ｐ明朝"/>
      <family val="1"/>
      <charset val="128"/>
    </font>
    <font>
      <sz val="11"/>
      <name val="ＭＳ Ｐ明朝"/>
      <family val="1"/>
      <charset val="128"/>
    </font>
    <font>
      <b/>
      <sz val="12"/>
      <color rgb="FFFF0000"/>
      <name val="ＭＳ Ｐ明朝"/>
      <family val="1"/>
      <charset val="128"/>
    </font>
    <font>
      <b/>
      <sz val="14"/>
      <color theme="1"/>
      <name val="ＭＳ Ｐゴシック"/>
      <family val="3"/>
      <charset val="128"/>
      <scheme val="minor"/>
    </font>
    <font>
      <b/>
      <sz val="14"/>
      <color rgb="FFFF0000"/>
      <name val="ＭＳ Ｐ明朝"/>
      <family val="1"/>
      <charset val="128"/>
    </font>
    <font>
      <b/>
      <sz val="16"/>
      <color rgb="FFFF0000"/>
      <name val="ＭＳ Ｐ明朝"/>
      <family val="1"/>
      <charset val="128"/>
    </font>
    <font>
      <sz val="14"/>
      <color theme="1"/>
      <name val="ＭＳ Ｐゴシック"/>
      <family val="3"/>
      <charset val="128"/>
      <scheme val="minor"/>
    </font>
    <font>
      <b/>
      <u/>
      <sz val="12"/>
      <color rgb="FFFF0000"/>
      <name val="ＭＳ Ｐ明朝"/>
      <family val="1"/>
      <charset val="128"/>
    </font>
    <font>
      <b/>
      <sz val="12"/>
      <color rgb="FF00B050"/>
      <name val="ＭＳ Ｐ明朝"/>
      <family val="1"/>
      <charset val="128"/>
    </font>
    <font>
      <sz val="12"/>
      <color rgb="FF00B050"/>
      <name val="ＭＳ Ｐ明朝"/>
      <family val="1"/>
      <charset val="128"/>
    </font>
    <font>
      <sz val="12"/>
      <name val="ＭＳ Ｐゴシック"/>
      <family val="2"/>
      <charset val="128"/>
      <scheme val="minor"/>
    </font>
    <font>
      <b/>
      <sz val="12"/>
      <name val="ＭＳ Ｐ明朝"/>
      <family val="1"/>
      <charset val="128"/>
    </font>
    <font>
      <sz val="9"/>
      <color theme="1"/>
      <name val="ＭＳ Ｐ明朝"/>
      <family val="1"/>
      <charset val="128"/>
    </font>
    <font>
      <sz val="9"/>
      <name val="ＭＳ Ｐ明朝"/>
      <family val="1"/>
      <charset val="128"/>
    </font>
    <font>
      <sz val="11"/>
      <color theme="1"/>
      <name val="ＭＳ Ｐゴシック"/>
      <family val="2"/>
      <charset val="128"/>
      <scheme val="minor"/>
    </font>
  </fonts>
  <fills count="6">
    <fill>
      <patternFill patternType="none"/>
    </fill>
    <fill>
      <patternFill patternType="gray125"/>
    </fill>
    <fill>
      <patternFill patternType="solid">
        <fgColor rgb="FFFFFF99"/>
        <bgColor indexed="64"/>
      </patternFill>
    </fill>
    <fill>
      <patternFill patternType="solid">
        <fgColor rgb="FF00CCFF"/>
        <bgColor indexed="64"/>
      </patternFill>
    </fill>
    <fill>
      <patternFill patternType="solid">
        <fgColor rgb="FFFF66FF"/>
        <bgColor indexed="64"/>
      </patternFill>
    </fill>
    <fill>
      <patternFill patternType="solid">
        <fgColor rgb="FFFFFF00"/>
        <bgColor indexed="64"/>
      </patternFill>
    </fill>
  </fills>
  <borders count="67">
    <border>
      <left/>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38" fontId="27" fillId="0" borderId="0" applyFont="0" applyFill="0" applyBorder="0" applyAlignment="0" applyProtection="0">
      <alignment vertical="center"/>
    </xf>
  </cellStyleXfs>
  <cellXfs count="15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distributed"/>
    </xf>
    <xf numFmtId="0" fontId="5" fillId="0" borderId="0" xfId="0" applyFont="1">
      <alignment vertical="center"/>
    </xf>
    <xf numFmtId="0" fontId="5" fillId="0" borderId="0" xfId="0" applyFont="1" applyBorder="1">
      <alignment vertical="center"/>
    </xf>
    <xf numFmtId="0" fontId="9" fillId="0" borderId="0" xfId="0" applyFont="1">
      <alignment vertical="center"/>
    </xf>
    <xf numFmtId="0" fontId="6" fillId="0" borderId="0" xfId="0" applyFont="1">
      <alignment vertical="center"/>
    </xf>
    <xf numFmtId="0" fontId="3" fillId="0" borderId="15" xfId="0" applyFont="1" applyBorder="1" applyAlignment="1">
      <alignment vertical="center"/>
    </xf>
    <xf numFmtId="0" fontId="3" fillId="0" borderId="5" xfId="0" applyFont="1" applyBorder="1">
      <alignment vertical="center"/>
    </xf>
    <xf numFmtId="0" fontId="14" fillId="0" borderId="0" xfId="0" applyFont="1">
      <alignment vertical="center"/>
    </xf>
    <xf numFmtId="0" fontId="11" fillId="0" borderId="0" xfId="0" applyFont="1">
      <alignment vertical="center"/>
    </xf>
    <xf numFmtId="0" fontId="15" fillId="0" borderId="0" xfId="0" applyFont="1">
      <alignment vertical="center"/>
    </xf>
    <xf numFmtId="0" fontId="13" fillId="0" borderId="0" xfId="0" applyFont="1" applyAlignment="1">
      <alignment horizontal="left" vertical="center"/>
    </xf>
    <xf numFmtId="0" fontId="3" fillId="0" borderId="28" xfId="0" applyFont="1" applyBorder="1">
      <alignment vertical="center"/>
    </xf>
    <xf numFmtId="0" fontId="3" fillId="0" borderId="6" xfId="0" applyFont="1" applyBorder="1">
      <alignment vertical="center"/>
    </xf>
    <xf numFmtId="0" fontId="3" fillId="0" borderId="5" xfId="0" applyFont="1" applyFill="1" applyBorder="1" applyAlignment="1">
      <alignment horizontal="left" vertical="center"/>
    </xf>
    <xf numFmtId="0" fontId="3" fillId="0" borderId="5" xfId="0" applyFont="1" applyFill="1" applyBorder="1" applyAlignment="1">
      <alignment vertical="center"/>
    </xf>
    <xf numFmtId="0" fontId="5" fillId="0" borderId="5" xfId="0" applyFont="1" applyFill="1" applyBorder="1">
      <alignment vertical="center"/>
    </xf>
    <xf numFmtId="0" fontId="3" fillId="0" borderId="22" xfId="0" applyFont="1" applyFill="1" applyBorder="1" applyAlignment="1">
      <alignment vertical="center"/>
    </xf>
    <xf numFmtId="0" fontId="3" fillId="0" borderId="6" xfId="0" applyFont="1" applyFill="1" applyBorder="1" applyAlignment="1">
      <alignment vertical="center"/>
    </xf>
    <xf numFmtId="0" fontId="5" fillId="0" borderId="17" xfId="0" applyFont="1" applyFill="1" applyBorder="1">
      <alignment vertical="center"/>
    </xf>
    <xf numFmtId="0" fontId="3" fillId="0" borderId="2" xfId="0" applyFont="1" applyFill="1" applyBorder="1" applyAlignment="1">
      <alignment horizontal="right" vertical="center"/>
    </xf>
    <xf numFmtId="0" fontId="3" fillId="0" borderId="3" xfId="0" applyFont="1" applyFill="1" applyBorder="1" applyAlignment="1">
      <alignment horizontal="right" vertical="center"/>
    </xf>
    <xf numFmtId="0" fontId="3" fillId="0" borderId="3" xfId="0" applyFont="1" applyFill="1" applyBorder="1" applyAlignment="1">
      <alignment vertical="center"/>
    </xf>
    <xf numFmtId="0" fontId="13" fillId="0" borderId="0" xfId="0" applyFont="1" applyFill="1" applyBorder="1" applyAlignment="1">
      <alignment horizontal="center" vertical="center"/>
    </xf>
    <xf numFmtId="0" fontId="5" fillId="2" borderId="32" xfId="0" applyFont="1" applyFill="1" applyBorder="1">
      <alignment vertical="center"/>
    </xf>
    <xf numFmtId="0" fontId="3" fillId="2" borderId="33" xfId="0" applyFont="1" applyFill="1" applyBorder="1">
      <alignment vertical="center"/>
    </xf>
    <xf numFmtId="0" fontId="3" fillId="2" borderId="34" xfId="0" applyFont="1" applyFill="1" applyBorder="1">
      <alignment vertical="center"/>
    </xf>
    <xf numFmtId="0" fontId="3" fillId="2" borderId="35" xfId="0" applyFont="1" applyFill="1" applyBorder="1">
      <alignment vertical="center"/>
    </xf>
    <xf numFmtId="0" fontId="3" fillId="2" borderId="0" xfId="0" applyFont="1" applyFill="1" applyBorder="1">
      <alignment vertical="center"/>
    </xf>
    <xf numFmtId="0" fontId="3" fillId="2" borderId="36" xfId="0" applyFont="1" applyFill="1" applyBorder="1">
      <alignment vertical="center"/>
    </xf>
    <xf numFmtId="0" fontId="5" fillId="2" borderId="0" xfId="0" applyFont="1" applyFill="1" applyBorder="1">
      <alignment vertical="center"/>
    </xf>
    <xf numFmtId="0" fontId="5" fillId="2" borderId="36" xfId="0" applyFont="1" applyFill="1" applyBorder="1">
      <alignment vertical="center"/>
    </xf>
    <xf numFmtId="0" fontId="3" fillId="2" borderId="0" xfId="0" applyFont="1" applyFill="1" applyBorder="1" applyAlignment="1">
      <alignment vertical="center" shrinkToFit="1"/>
    </xf>
    <xf numFmtId="0" fontId="3" fillId="4" borderId="21" xfId="0" applyFont="1" applyFill="1" applyBorder="1" applyAlignment="1">
      <alignment horizontal="right" vertical="center"/>
    </xf>
    <xf numFmtId="0" fontId="3" fillId="4" borderId="5" xfId="0" applyFont="1" applyFill="1" applyBorder="1" applyAlignment="1">
      <alignment vertical="center"/>
    </xf>
    <xf numFmtId="0" fontId="3" fillId="4" borderId="22" xfId="0" applyFont="1" applyFill="1" applyBorder="1" applyAlignment="1">
      <alignment horizontal="right" vertical="center"/>
    </xf>
    <xf numFmtId="0" fontId="3" fillId="4" borderId="5" xfId="0" applyFont="1" applyFill="1" applyBorder="1" applyAlignment="1">
      <alignment horizontal="right" vertical="center"/>
    </xf>
    <xf numFmtId="0" fontId="3" fillId="0" borderId="22" xfId="0" applyFont="1" applyFill="1" applyBorder="1" applyAlignment="1">
      <alignment horizontal="center" vertical="center"/>
    </xf>
    <xf numFmtId="0" fontId="3" fillId="0" borderId="5" xfId="0" applyFont="1" applyFill="1" applyBorder="1" applyAlignment="1">
      <alignment horizontal="center" vertical="center"/>
    </xf>
    <xf numFmtId="0" fontId="3" fillId="2" borderId="42" xfId="0" applyFont="1" applyFill="1" applyBorder="1">
      <alignment vertical="center"/>
    </xf>
    <xf numFmtId="0" fontId="5" fillId="2" borderId="43" xfId="0" applyFont="1" applyFill="1" applyBorder="1">
      <alignment vertical="center"/>
    </xf>
    <xf numFmtId="0" fontId="5" fillId="2" borderId="44" xfId="0" applyFont="1" applyFill="1" applyBorder="1">
      <alignment vertical="center"/>
    </xf>
    <xf numFmtId="0" fontId="3" fillId="0" borderId="0" xfId="0" applyFont="1" applyFill="1">
      <alignment vertical="center"/>
    </xf>
    <xf numFmtId="0" fontId="3" fillId="0" borderId="0" xfId="0" applyFont="1" applyAlignment="1">
      <alignment horizontal="left" vertical="center"/>
    </xf>
    <xf numFmtId="0" fontId="3" fillId="0" borderId="0" xfId="0" applyFont="1" applyFill="1" applyAlignment="1">
      <alignment vertical="distributed"/>
    </xf>
    <xf numFmtId="0" fontId="15" fillId="0" borderId="0" xfId="0" applyFont="1" applyAlignment="1">
      <alignment horizontal="left" vertical="center"/>
    </xf>
    <xf numFmtId="0" fontId="3" fillId="5" borderId="0" xfId="0" applyFont="1" applyFill="1" applyAlignment="1">
      <alignment horizontal="center" vertical="center"/>
    </xf>
    <xf numFmtId="0" fontId="3" fillId="5" borderId="0" xfId="0" applyFont="1" applyFill="1" applyAlignment="1">
      <alignment vertical="distributed"/>
    </xf>
    <xf numFmtId="0" fontId="15" fillId="5" borderId="0" xfId="0" applyFont="1" applyFill="1">
      <alignment vertical="center"/>
    </xf>
    <xf numFmtId="0" fontId="3" fillId="5" borderId="0" xfId="0" applyFont="1" applyFill="1">
      <alignment vertical="center"/>
    </xf>
    <xf numFmtId="0" fontId="23" fillId="0" borderId="0" xfId="0" applyFont="1">
      <alignment vertical="center"/>
    </xf>
    <xf numFmtId="0" fontId="24" fillId="0" borderId="0" xfId="0" applyFont="1">
      <alignment vertical="center"/>
    </xf>
    <xf numFmtId="0" fontId="12" fillId="0" borderId="0" xfId="0" applyFont="1">
      <alignment vertical="center"/>
    </xf>
    <xf numFmtId="0" fontId="3" fillId="5" borderId="0" xfId="0" applyFont="1" applyFill="1" applyAlignment="1">
      <alignment horizontal="right" vertical="distributed"/>
    </xf>
    <xf numFmtId="0" fontId="3" fillId="0" borderId="0" xfId="0" applyFont="1" applyFill="1" applyAlignment="1">
      <alignment horizontal="left" vertical="center"/>
    </xf>
    <xf numFmtId="32" fontId="3" fillId="0" borderId="0" xfId="0" applyNumberFormat="1" applyFont="1" applyFill="1">
      <alignment vertical="center"/>
    </xf>
    <xf numFmtId="0" fontId="3" fillId="0" borderId="0" xfId="0" applyFont="1" applyFill="1" applyAlignment="1">
      <alignment horizontal="center" vertical="center"/>
    </xf>
    <xf numFmtId="0" fontId="5" fillId="0" borderId="0" xfId="0" applyFont="1" applyFill="1">
      <alignment vertical="center"/>
    </xf>
    <xf numFmtId="0" fontId="15" fillId="0" borderId="0" xfId="0" applyFont="1" applyFill="1">
      <alignment vertical="center"/>
    </xf>
    <xf numFmtId="0" fontId="2" fillId="0" borderId="0" xfId="0" applyFont="1" applyFill="1">
      <alignment vertical="center"/>
    </xf>
    <xf numFmtId="0" fontId="24" fillId="0" borderId="0" xfId="0" applyFont="1" applyFill="1">
      <alignment vertical="center"/>
    </xf>
    <xf numFmtId="0" fontId="3" fillId="0" borderId="5" xfId="0" applyFont="1" applyFill="1" applyBorder="1" applyAlignment="1">
      <alignment horizontal="center" vertical="center"/>
    </xf>
    <xf numFmtId="0" fontId="3" fillId="0" borderId="0" xfId="0" applyFont="1" applyAlignment="1">
      <alignment vertical="center" shrinkToFit="1"/>
    </xf>
    <xf numFmtId="0" fontId="3" fillId="0" borderId="0" xfId="0" applyFont="1" applyFill="1" applyAlignment="1">
      <alignment vertical="center" shrinkToFit="1"/>
    </xf>
    <xf numFmtId="0" fontId="3" fillId="0" borderId="51" xfId="0" applyFont="1" applyFill="1" applyBorder="1" applyAlignment="1">
      <alignment horizontal="center" vertical="center"/>
    </xf>
    <xf numFmtId="0" fontId="3" fillId="4" borderId="51" xfId="0" applyFont="1" applyFill="1" applyBorder="1" applyAlignment="1">
      <alignment vertical="center"/>
    </xf>
    <xf numFmtId="0" fontId="3" fillId="0" borderId="51" xfId="0" applyFont="1" applyFill="1" applyBorder="1" applyAlignment="1">
      <alignment vertical="center"/>
    </xf>
    <xf numFmtId="0" fontId="5" fillId="0" borderId="51" xfId="0" applyFont="1" applyFill="1" applyBorder="1">
      <alignment vertical="center"/>
    </xf>
    <xf numFmtId="0" fontId="3" fillId="0" borderId="49" xfId="0" applyFont="1" applyFill="1" applyBorder="1" applyAlignment="1">
      <alignment vertical="center"/>
    </xf>
    <xf numFmtId="0" fontId="3" fillId="0" borderId="52" xfId="0" applyFont="1" applyFill="1" applyBorder="1" applyAlignment="1">
      <alignment vertical="center"/>
    </xf>
    <xf numFmtId="0" fontId="3" fillId="0" borderId="53" xfId="0" applyFont="1" applyBorder="1" applyAlignment="1">
      <alignment horizontal="center" vertical="center" shrinkToFit="1"/>
    </xf>
    <xf numFmtId="0" fontId="15" fillId="0" borderId="0" xfId="0" applyFont="1" applyAlignment="1">
      <alignment horizontal="left" vertical="center"/>
    </xf>
    <xf numFmtId="0" fontId="4" fillId="0" borderId="0" xfId="0" applyFont="1" applyFill="1" applyAlignment="1">
      <alignment vertical="center"/>
    </xf>
    <xf numFmtId="0" fontId="7" fillId="0" borderId="0" xfId="0" applyFont="1" applyBorder="1" applyAlignment="1">
      <alignment horizontal="center" vertical="center"/>
    </xf>
    <xf numFmtId="0" fontId="3" fillId="0" borderId="0" xfId="0" applyFont="1" applyBorder="1" applyAlignment="1">
      <alignment vertical="center"/>
    </xf>
    <xf numFmtId="0" fontId="3" fillId="0" borderId="7" xfId="0" applyFont="1" applyBorder="1" applyAlignment="1">
      <alignment horizontal="right" vertical="center"/>
    </xf>
    <xf numFmtId="0" fontId="3" fillId="0" borderId="15" xfId="0" applyFont="1" applyBorder="1" applyAlignment="1">
      <alignment horizontal="right" vertical="center"/>
    </xf>
    <xf numFmtId="0" fontId="3" fillId="0" borderId="15" xfId="0" applyFont="1" applyBorder="1" applyAlignment="1">
      <alignment horizontal="lef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5"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23"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3" borderId="23" xfId="0"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11" fillId="0" borderId="23"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24" xfId="0" applyFont="1" applyBorder="1" applyAlignment="1">
      <alignment horizontal="center" vertical="center" shrinkToFi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 fillId="0" borderId="0" xfId="0" applyFont="1" applyBorder="1" applyAlignment="1">
      <alignment horizontal="center" vertical="center"/>
    </xf>
    <xf numFmtId="0" fontId="3" fillId="3" borderId="7"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56" xfId="0" applyFont="1" applyBorder="1" applyAlignment="1">
      <alignment horizontal="center" vertical="center"/>
    </xf>
    <xf numFmtId="0" fontId="3" fillId="0" borderId="45" xfId="0" applyFont="1" applyBorder="1" applyAlignment="1">
      <alignment horizontal="center" vertical="center"/>
    </xf>
    <xf numFmtId="49" fontId="19" fillId="3" borderId="25" xfId="0" applyNumberFormat="1" applyFont="1" applyFill="1" applyBorder="1" applyAlignment="1">
      <alignment horizontal="center" vertical="center" shrinkToFit="1"/>
    </xf>
    <xf numFmtId="49" fontId="19" fillId="3" borderId="27" xfId="0" applyNumberFormat="1" applyFont="1" applyFill="1" applyBorder="1" applyAlignment="1">
      <alignment horizontal="center" vertical="center" shrinkToFit="1"/>
    </xf>
    <xf numFmtId="49" fontId="16" fillId="0" borderId="37" xfId="0" applyNumberFormat="1" applyFont="1" applyBorder="1" applyAlignment="1">
      <alignment horizontal="center" vertical="center"/>
    </xf>
    <xf numFmtId="49" fontId="16" fillId="0" borderId="38" xfId="0" applyNumberFormat="1"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49" fontId="19" fillId="3" borderId="12" xfId="0" applyNumberFormat="1" applyFont="1" applyFill="1" applyBorder="1" applyAlignment="1">
      <alignment horizontal="center" vertical="center" shrinkToFit="1"/>
    </xf>
    <xf numFmtId="49" fontId="19" fillId="3" borderId="14" xfId="0" applyNumberFormat="1" applyFont="1" applyFill="1" applyBorder="1" applyAlignment="1">
      <alignment horizontal="center" vertical="center" shrinkToFit="1"/>
    </xf>
    <xf numFmtId="49" fontId="16" fillId="0" borderId="39" xfId="0" applyNumberFormat="1" applyFont="1" applyBorder="1" applyAlignment="1">
      <alignment horizontal="center" vertical="center"/>
    </xf>
    <xf numFmtId="49" fontId="16" fillId="0" borderId="40" xfId="0" applyNumberFormat="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49" fontId="19" fillId="3" borderId="61" xfId="0" applyNumberFormat="1" applyFont="1" applyFill="1" applyBorder="1" applyAlignment="1">
      <alignment horizontal="center" vertical="center" shrinkToFit="1"/>
    </xf>
    <xf numFmtId="49" fontId="19" fillId="3" borderId="63" xfId="0" applyNumberFormat="1" applyFont="1" applyFill="1" applyBorder="1" applyAlignment="1">
      <alignment horizontal="center" vertical="center" shrinkToFi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0" borderId="57" xfId="0" applyFont="1" applyBorder="1" applyAlignment="1">
      <alignment horizontal="center" vertical="center"/>
    </xf>
    <xf numFmtId="0" fontId="3" fillId="0" borderId="46" xfId="0" applyFont="1" applyBorder="1" applyAlignment="1">
      <alignment horizontal="center" vertical="center"/>
    </xf>
    <xf numFmtId="0" fontId="3" fillId="0" borderId="41"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58" xfId="0" applyFont="1" applyBorder="1" applyAlignment="1">
      <alignment horizontal="center" vertical="center"/>
    </xf>
    <xf numFmtId="0" fontId="3" fillId="0" borderId="47"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49" fontId="16" fillId="0" borderId="64" xfId="0" applyNumberFormat="1" applyFont="1" applyBorder="1" applyAlignment="1">
      <alignment horizontal="center" vertical="center"/>
    </xf>
    <xf numFmtId="49" fontId="16" fillId="0" borderId="65" xfId="0" applyNumberFormat="1" applyFont="1" applyBorder="1" applyAlignment="1">
      <alignment horizontal="center" vertical="center"/>
    </xf>
    <xf numFmtId="0" fontId="3" fillId="5" borderId="3" xfId="0" applyFont="1" applyFill="1" applyBorder="1" applyAlignment="1">
      <alignment horizontal="center" vertical="center"/>
    </xf>
    <xf numFmtId="0" fontId="17" fillId="0" borderId="0" xfId="0" applyFont="1" applyAlignment="1">
      <alignment horizontal="center" vertical="center" shrinkToFit="1"/>
    </xf>
    <xf numFmtId="0" fontId="11" fillId="0" borderId="0" xfId="0" applyFont="1" applyFill="1">
      <alignment vertical="center"/>
    </xf>
    <xf numFmtId="0" fontId="3" fillId="0" borderId="54" xfId="0" applyFont="1" applyBorder="1" applyAlignment="1">
      <alignment horizontal="center" vertical="center" shrinkToFit="1"/>
    </xf>
    <xf numFmtId="0" fontId="3" fillId="0" borderId="66" xfId="0" applyFont="1" applyBorder="1" applyAlignment="1">
      <alignment horizontal="center" vertical="center" shrinkToFit="1"/>
    </xf>
    <xf numFmtId="0" fontId="26" fillId="0" borderId="4" xfId="0" applyFont="1" applyBorder="1" applyAlignment="1">
      <alignment horizontal="center" vertical="center" wrapText="1" shrinkToFit="1"/>
    </xf>
    <xf numFmtId="0" fontId="26" fillId="0" borderId="22" xfId="0" applyFont="1" applyBorder="1" applyAlignment="1">
      <alignment horizontal="center" vertical="center" shrinkToFit="1"/>
    </xf>
    <xf numFmtId="0" fontId="26" fillId="0" borderId="48" xfId="0" applyFont="1" applyBorder="1" applyAlignment="1">
      <alignment horizontal="center" vertical="center" wrapText="1"/>
    </xf>
    <xf numFmtId="0" fontId="26" fillId="0" borderId="49" xfId="0" applyFont="1" applyBorder="1" applyAlignment="1">
      <alignment horizontal="center" vertical="center"/>
    </xf>
    <xf numFmtId="0" fontId="25" fillId="0" borderId="4" xfId="0" applyFont="1" applyBorder="1" applyAlignment="1">
      <alignment horizontal="center" vertical="center" wrapText="1" shrinkToFit="1"/>
    </xf>
    <xf numFmtId="0" fontId="25" fillId="0" borderId="22" xfId="0" applyFont="1" applyBorder="1" applyAlignment="1">
      <alignment horizontal="center" vertical="center" shrinkToFit="1"/>
    </xf>
    <xf numFmtId="38" fontId="11" fillId="0" borderId="21" xfId="1" applyFont="1" applyFill="1" applyBorder="1" applyAlignment="1">
      <alignment vertical="center" shrinkToFit="1"/>
    </xf>
    <xf numFmtId="38" fontId="11" fillId="0" borderId="50" xfId="1" applyFont="1" applyFill="1" applyBorder="1" applyAlignment="1">
      <alignment vertical="center" shrinkToFit="1"/>
    </xf>
    <xf numFmtId="38" fontId="3" fillId="4" borderId="5" xfId="1" applyFont="1" applyFill="1" applyBorder="1" applyAlignment="1">
      <alignment horizontal="right" vertical="center"/>
    </xf>
    <xf numFmtId="38" fontId="3" fillId="4" borderId="51" xfId="1" applyFont="1" applyFill="1" applyBorder="1" applyAlignment="1">
      <alignment horizontal="right" vertical="center"/>
    </xf>
    <xf numFmtId="38" fontId="3" fillId="4" borderId="18" xfId="1" applyFont="1" applyFill="1" applyBorder="1" applyAlignment="1">
      <alignment horizontal="right" vertical="center"/>
    </xf>
    <xf numFmtId="38" fontId="3" fillId="4" borderId="17" xfId="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FF66FF"/>
      <color rgb="FF00CCFF"/>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146050</xdr:colOff>
      <xdr:row>17</xdr:row>
      <xdr:rowOff>47625</xdr:rowOff>
    </xdr:from>
    <xdr:to>
      <xdr:col>2</xdr:col>
      <xdr:colOff>41275</xdr:colOff>
      <xdr:row>17</xdr:row>
      <xdr:rowOff>285750</xdr:rowOff>
    </xdr:to>
    <xdr:sp macro="" textlink="">
      <xdr:nvSpPr>
        <xdr:cNvPr id="2" name="正方形/長方形 1">
          <a:extLst>
            <a:ext uri="{FF2B5EF4-FFF2-40B4-BE49-F238E27FC236}">
              <a16:creationId xmlns="" xmlns:a16="http://schemas.microsoft.com/office/drawing/2014/main" id="{00000000-0008-0000-0100-000002000000}"/>
            </a:ext>
          </a:extLst>
        </xdr:cNvPr>
        <xdr:cNvSpPr/>
      </xdr:nvSpPr>
      <xdr:spPr>
        <a:xfrm>
          <a:off x="514350" y="4181475"/>
          <a:ext cx="26352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3175</xdr:colOff>
      <xdr:row>15</xdr:row>
      <xdr:rowOff>34925</xdr:rowOff>
    </xdr:from>
    <xdr:to>
      <xdr:col>4</xdr:col>
      <xdr:colOff>269875</xdr:colOff>
      <xdr:row>15</xdr:row>
      <xdr:rowOff>273050</xdr:rowOff>
    </xdr:to>
    <xdr:sp macro="" textlink="">
      <xdr:nvSpPr>
        <xdr:cNvPr id="3" name="正方形/長方形 2">
          <a:extLst>
            <a:ext uri="{FF2B5EF4-FFF2-40B4-BE49-F238E27FC236}">
              <a16:creationId xmlns="" xmlns:a16="http://schemas.microsoft.com/office/drawing/2014/main" id="{00000000-0008-0000-0100-000003000000}"/>
            </a:ext>
          </a:extLst>
        </xdr:cNvPr>
        <xdr:cNvSpPr/>
      </xdr:nvSpPr>
      <xdr:spPr>
        <a:xfrm>
          <a:off x="1793875" y="4216400"/>
          <a:ext cx="266700"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topLeftCell="A34" zoomScaleNormal="100" workbookViewId="0">
      <selection activeCell="D16" sqref="D16"/>
    </sheetView>
  </sheetViews>
  <sheetFormatPr defaultColWidth="9" defaultRowHeight="27" customHeight="1" x14ac:dyDescent="0.15"/>
  <cols>
    <col min="1" max="1" width="3.75" style="1" bestFit="1" customWidth="1"/>
    <col min="2" max="2" width="8" style="1" customWidth="1"/>
    <col min="3" max="3" width="2.25" style="1" customWidth="1"/>
    <col min="4" max="16384" width="9" style="1"/>
  </cols>
  <sheetData>
    <row r="1" spans="1:13" s="3" customFormat="1" ht="27" customHeight="1" x14ac:dyDescent="0.15">
      <c r="A1" s="75" t="s">
        <v>93</v>
      </c>
      <c r="B1" s="75"/>
      <c r="C1" s="75"/>
      <c r="D1" s="75"/>
      <c r="E1" s="75"/>
      <c r="F1" s="75"/>
      <c r="G1" s="75"/>
      <c r="H1" s="75"/>
      <c r="I1" s="75"/>
      <c r="J1" s="75"/>
      <c r="K1" s="75"/>
      <c r="L1" s="75"/>
      <c r="M1" s="75"/>
    </row>
    <row r="2" spans="1:13" s="3" customFormat="1" ht="18" customHeight="1" x14ac:dyDescent="0.2">
      <c r="A2" s="2"/>
      <c r="C2" s="2"/>
    </row>
    <row r="3" spans="1:13" s="3" customFormat="1" ht="21" customHeight="1" x14ac:dyDescent="0.15">
      <c r="A3" s="2">
        <v>1</v>
      </c>
      <c r="B3" s="65" t="s">
        <v>101</v>
      </c>
      <c r="C3" s="2"/>
      <c r="D3" s="3" t="s">
        <v>0</v>
      </c>
    </row>
    <row r="4" spans="1:13" s="3" customFormat="1" ht="21" customHeight="1" x14ac:dyDescent="0.15">
      <c r="A4" s="2">
        <v>2</v>
      </c>
      <c r="B4" s="65" t="s">
        <v>102</v>
      </c>
      <c r="C4" s="2"/>
      <c r="D4" s="3" t="s">
        <v>16</v>
      </c>
    </row>
    <row r="5" spans="1:13" s="3" customFormat="1" ht="21" customHeight="1" x14ac:dyDescent="0.15">
      <c r="A5" s="2">
        <v>3</v>
      </c>
      <c r="B5" s="66" t="s">
        <v>103</v>
      </c>
      <c r="C5" s="2"/>
      <c r="D5" s="3" t="s">
        <v>88</v>
      </c>
      <c r="E5" s="45"/>
      <c r="F5" s="45"/>
      <c r="G5" s="45"/>
      <c r="H5" s="57" t="s">
        <v>87</v>
      </c>
      <c r="I5" s="58">
        <v>0.375</v>
      </c>
      <c r="J5" s="45"/>
      <c r="K5" s="45"/>
    </row>
    <row r="6" spans="1:13" s="3" customFormat="1" ht="21" customHeight="1" x14ac:dyDescent="0.15">
      <c r="A6" s="2">
        <v>4</v>
      </c>
      <c r="B6" s="65" t="s">
        <v>104</v>
      </c>
      <c r="C6" s="2"/>
      <c r="D6" s="3" t="s">
        <v>69</v>
      </c>
      <c r="E6" s="45"/>
      <c r="F6" s="45"/>
      <c r="G6" s="45"/>
      <c r="H6" s="45"/>
      <c r="I6" s="45"/>
      <c r="J6" s="45"/>
      <c r="K6" s="45"/>
    </row>
    <row r="7" spans="1:13" s="3" customFormat="1" ht="21" customHeight="1" x14ac:dyDescent="0.15">
      <c r="A7" s="2">
        <v>5</v>
      </c>
      <c r="B7" s="65" t="s">
        <v>105</v>
      </c>
      <c r="C7" s="2"/>
      <c r="D7" s="3" t="s">
        <v>86</v>
      </c>
      <c r="E7" s="45"/>
      <c r="F7" s="45"/>
      <c r="G7" s="45"/>
      <c r="H7" s="45"/>
      <c r="I7" s="45"/>
      <c r="J7" s="45"/>
      <c r="K7" s="45"/>
      <c r="M7" s="5"/>
    </row>
    <row r="8" spans="1:13" s="3" customFormat="1" ht="21" customHeight="1" x14ac:dyDescent="0.15">
      <c r="A8" s="2">
        <v>6</v>
      </c>
      <c r="B8" s="66" t="s">
        <v>106</v>
      </c>
      <c r="C8" s="2"/>
      <c r="D8" s="45" t="s">
        <v>89</v>
      </c>
      <c r="E8" s="45"/>
      <c r="F8" s="45"/>
      <c r="G8" s="45"/>
      <c r="H8" s="45"/>
      <c r="I8" s="45"/>
      <c r="J8" s="45"/>
      <c r="K8" s="45"/>
      <c r="M8" s="5"/>
    </row>
    <row r="9" spans="1:13" s="3" customFormat="1" ht="21" customHeight="1" x14ac:dyDescent="0.15">
      <c r="A9" s="2"/>
      <c r="B9" s="65"/>
      <c r="C9" s="2"/>
      <c r="D9" s="45" t="s">
        <v>1</v>
      </c>
      <c r="E9" s="45"/>
      <c r="F9" s="45"/>
      <c r="G9" s="45"/>
      <c r="H9" s="45"/>
      <c r="I9" s="45"/>
      <c r="J9" s="45"/>
      <c r="K9" s="45"/>
      <c r="M9" s="5"/>
    </row>
    <row r="10" spans="1:13" s="3" customFormat="1" ht="21" customHeight="1" x14ac:dyDescent="0.15">
      <c r="A10" s="2">
        <v>7</v>
      </c>
      <c r="B10" s="65" t="s">
        <v>2</v>
      </c>
      <c r="C10" s="2"/>
      <c r="D10" s="45" t="s">
        <v>70</v>
      </c>
      <c r="E10" s="45"/>
      <c r="F10" s="45"/>
      <c r="G10" s="45"/>
      <c r="H10" s="45"/>
      <c r="I10" s="45"/>
      <c r="J10" s="45"/>
      <c r="K10" s="45"/>
      <c r="M10" s="5"/>
    </row>
    <row r="11" spans="1:13" s="3" customFormat="1" ht="21" customHeight="1" x14ac:dyDescent="0.15">
      <c r="A11" s="2"/>
      <c r="B11" s="65"/>
      <c r="C11" s="2"/>
      <c r="D11" s="45" t="s">
        <v>22</v>
      </c>
      <c r="E11" s="45"/>
      <c r="F11" s="45"/>
      <c r="G11" s="45"/>
      <c r="H11" s="45"/>
      <c r="I11" s="45"/>
      <c r="J11" s="45"/>
      <c r="K11" s="45"/>
      <c r="M11" s="5"/>
    </row>
    <row r="12" spans="1:13" s="3" customFormat="1" ht="21" customHeight="1" x14ac:dyDescent="0.15">
      <c r="A12" s="2">
        <v>8</v>
      </c>
      <c r="B12" s="65" t="s">
        <v>3</v>
      </c>
      <c r="C12" s="2"/>
      <c r="D12" s="3" t="s">
        <v>71</v>
      </c>
      <c r="E12" s="45"/>
      <c r="F12" s="45"/>
      <c r="G12" s="45"/>
      <c r="H12" s="45"/>
      <c r="I12" s="45"/>
      <c r="J12" s="45"/>
      <c r="K12" s="45"/>
      <c r="M12" s="5"/>
    </row>
    <row r="13" spans="1:13" s="3" customFormat="1" ht="21" customHeight="1" x14ac:dyDescent="0.15">
      <c r="A13" s="2">
        <v>9</v>
      </c>
      <c r="B13" s="65" t="s">
        <v>4</v>
      </c>
      <c r="C13" s="2"/>
      <c r="D13" s="45" t="s">
        <v>72</v>
      </c>
      <c r="E13" s="45"/>
      <c r="F13" s="45"/>
      <c r="G13" s="45"/>
      <c r="H13" s="45"/>
      <c r="I13" s="45"/>
      <c r="J13" s="45"/>
      <c r="K13" s="45"/>
      <c r="M13" s="5"/>
    </row>
    <row r="14" spans="1:13" s="3" customFormat="1" ht="21" customHeight="1" x14ac:dyDescent="0.15">
      <c r="A14" s="2">
        <v>10</v>
      </c>
      <c r="B14" s="65" t="s">
        <v>107</v>
      </c>
      <c r="C14" s="2"/>
      <c r="D14" s="45" t="s">
        <v>5</v>
      </c>
      <c r="E14" s="45"/>
      <c r="F14" s="45"/>
      <c r="G14" s="45"/>
      <c r="H14" s="45"/>
      <c r="I14" s="45"/>
      <c r="J14" s="45"/>
      <c r="K14" s="45"/>
      <c r="M14" s="5"/>
    </row>
    <row r="15" spans="1:13" s="3" customFormat="1" ht="21" customHeight="1" x14ac:dyDescent="0.15">
      <c r="A15" s="2">
        <v>11</v>
      </c>
      <c r="B15" s="66" t="s">
        <v>108</v>
      </c>
      <c r="C15" s="2"/>
      <c r="D15" s="144" t="s">
        <v>113</v>
      </c>
      <c r="E15" s="45"/>
      <c r="F15" s="45"/>
      <c r="G15" s="45"/>
      <c r="H15" s="45"/>
      <c r="I15" s="45"/>
      <c r="J15" s="45"/>
      <c r="K15" s="45"/>
      <c r="M15" s="5"/>
    </row>
    <row r="16" spans="1:13" s="3" customFormat="1" ht="21" customHeight="1" x14ac:dyDescent="0.15">
      <c r="A16" s="2"/>
      <c r="B16" s="4"/>
      <c r="C16" s="2"/>
      <c r="D16" s="144" t="s">
        <v>114</v>
      </c>
      <c r="E16" s="45"/>
      <c r="F16" s="45"/>
      <c r="G16" s="45"/>
      <c r="H16" s="45"/>
      <c r="I16" s="45"/>
      <c r="J16" s="45"/>
      <c r="K16" s="45"/>
      <c r="M16" s="5"/>
    </row>
    <row r="17" spans="1:13" s="3" customFormat="1" ht="21" customHeight="1" x14ac:dyDescent="0.15">
      <c r="A17" s="2"/>
      <c r="B17" s="4"/>
      <c r="C17" s="12"/>
      <c r="D17" s="144" t="s">
        <v>115</v>
      </c>
      <c r="E17" s="45"/>
      <c r="F17" s="45"/>
      <c r="G17" s="45"/>
      <c r="H17" s="45"/>
      <c r="I17" s="45"/>
      <c r="J17" s="45"/>
      <c r="K17" s="45"/>
      <c r="M17" s="5"/>
    </row>
    <row r="18" spans="1:13" s="3" customFormat="1" ht="21" customHeight="1" x14ac:dyDescent="0.15">
      <c r="A18" s="2"/>
      <c r="B18" s="4"/>
      <c r="C18" s="12"/>
      <c r="D18" s="144" t="s">
        <v>123</v>
      </c>
      <c r="E18" s="45"/>
      <c r="F18" s="45"/>
      <c r="G18" s="45"/>
      <c r="H18" s="45"/>
      <c r="I18" s="45"/>
      <c r="J18" s="45"/>
      <c r="K18" s="45"/>
      <c r="M18" s="5"/>
    </row>
    <row r="19" spans="1:13" s="45" customFormat="1" ht="25.5" customHeight="1" x14ac:dyDescent="0.15">
      <c r="A19" s="59"/>
      <c r="C19" s="47"/>
      <c r="D19" s="61" t="s">
        <v>73</v>
      </c>
    </row>
    <row r="20" spans="1:13" s="52" customFormat="1" ht="25.5" hidden="1" customHeight="1" x14ac:dyDescent="0.2">
      <c r="A20" s="49"/>
      <c r="C20" s="56" t="s">
        <v>82</v>
      </c>
      <c r="D20" s="51" t="s">
        <v>83</v>
      </c>
    </row>
    <row r="21" spans="1:13" s="52" customFormat="1" ht="25.5" hidden="1" customHeight="1" x14ac:dyDescent="0.2">
      <c r="A21" s="49"/>
      <c r="C21" s="50"/>
      <c r="D21" s="51" t="s">
        <v>84</v>
      </c>
    </row>
    <row r="22" spans="1:13" s="3" customFormat="1" ht="21" customHeight="1" x14ac:dyDescent="0.15">
      <c r="A22" s="2">
        <v>12</v>
      </c>
      <c r="B22" s="65" t="s">
        <v>109</v>
      </c>
      <c r="C22" s="2"/>
      <c r="D22" s="3" t="s">
        <v>20</v>
      </c>
      <c r="M22" s="5"/>
    </row>
    <row r="23" spans="1:13" s="3" customFormat="1" ht="21" customHeight="1" x14ac:dyDescent="0.15">
      <c r="A23" s="2"/>
      <c r="B23" s="65"/>
      <c r="C23" s="2"/>
      <c r="D23" s="3" t="s">
        <v>91</v>
      </c>
      <c r="M23" s="5"/>
    </row>
    <row r="24" spans="1:13" s="3" customFormat="1" ht="21" customHeight="1" x14ac:dyDescent="0.15">
      <c r="A24" s="2"/>
      <c r="B24" s="65"/>
      <c r="C24" s="2"/>
      <c r="D24" s="3" t="s">
        <v>21</v>
      </c>
      <c r="M24" s="5"/>
    </row>
    <row r="25" spans="1:13" s="3" customFormat="1" ht="20.25" customHeight="1" x14ac:dyDescent="0.15">
      <c r="B25" s="65"/>
      <c r="C25" s="74" t="s">
        <v>74</v>
      </c>
      <c r="D25" s="74"/>
      <c r="E25" s="74"/>
      <c r="F25" s="74"/>
      <c r="G25" s="74"/>
      <c r="H25" s="74"/>
      <c r="I25" s="74"/>
      <c r="J25" s="74"/>
    </row>
    <row r="26" spans="1:13" s="3" customFormat="1" ht="20.25" customHeight="1" x14ac:dyDescent="0.15">
      <c r="B26" s="65"/>
      <c r="D26" s="46" t="s">
        <v>75</v>
      </c>
      <c r="E26" s="46"/>
      <c r="F26" s="46"/>
      <c r="G26" s="46"/>
      <c r="H26" s="46"/>
      <c r="I26" s="46"/>
      <c r="J26" s="46"/>
    </row>
    <row r="27" spans="1:13" s="3" customFormat="1" ht="20.25" customHeight="1" x14ac:dyDescent="0.15">
      <c r="B27" s="65"/>
      <c r="D27" s="46" t="s">
        <v>85</v>
      </c>
      <c r="E27" s="46"/>
      <c r="F27" s="46"/>
      <c r="G27" s="46"/>
      <c r="H27" s="46"/>
      <c r="I27" s="46"/>
      <c r="J27" s="46"/>
    </row>
    <row r="28" spans="1:13" s="3" customFormat="1" ht="21" customHeight="1" x14ac:dyDescent="0.15">
      <c r="A28" s="2"/>
      <c r="B28" s="65"/>
      <c r="C28" s="2"/>
      <c r="D28" s="46" t="s">
        <v>23</v>
      </c>
      <c r="E28" s="46"/>
      <c r="F28" s="46"/>
      <c r="G28" s="46"/>
      <c r="H28" s="46"/>
      <c r="I28" s="46"/>
      <c r="J28" s="46"/>
      <c r="K28" s="46"/>
      <c r="M28" s="5"/>
    </row>
    <row r="29" spans="1:13" s="3" customFormat="1" ht="21" customHeight="1" x14ac:dyDescent="0.15">
      <c r="A29" s="2"/>
      <c r="B29" s="65"/>
      <c r="C29" s="2"/>
      <c r="D29" s="48" t="s">
        <v>24</v>
      </c>
      <c r="E29" s="14"/>
      <c r="F29" s="14"/>
      <c r="G29" s="14"/>
      <c r="H29" s="14"/>
      <c r="I29" s="14"/>
      <c r="J29" s="46"/>
      <c r="K29" s="46"/>
      <c r="M29" s="5"/>
    </row>
    <row r="30" spans="1:13" s="3" customFormat="1" ht="21" customHeight="1" x14ac:dyDescent="0.15">
      <c r="A30" s="2">
        <v>13</v>
      </c>
      <c r="B30" s="65" t="s">
        <v>6</v>
      </c>
      <c r="C30" s="2"/>
      <c r="D30" s="3" t="s">
        <v>67</v>
      </c>
      <c r="M30" s="5"/>
    </row>
    <row r="31" spans="1:13" s="3" customFormat="1" ht="21" customHeight="1" x14ac:dyDescent="0.15">
      <c r="A31" s="2"/>
      <c r="B31" s="65"/>
      <c r="C31" s="2"/>
      <c r="D31" s="3" t="s">
        <v>94</v>
      </c>
      <c r="M31" s="5"/>
    </row>
    <row r="32" spans="1:13" s="3" customFormat="1" ht="21" customHeight="1" x14ac:dyDescent="0.15">
      <c r="A32" s="2"/>
      <c r="B32" s="65"/>
      <c r="C32" s="2"/>
      <c r="D32" s="3" t="s">
        <v>25</v>
      </c>
      <c r="M32" s="5"/>
    </row>
    <row r="33" spans="1:13" s="3" customFormat="1" ht="21" customHeight="1" x14ac:dyDescent="0.15">
      <c r="A33" s="2"/>
      <c r="B33" s="4"/>
      <c r="C33" s="2"/>
      <c r="D33" s="3" t="s">
        <v>26</v>
      </c>
      <c r="M33" s="5"/>
    </row>
    <row r="34" spans="1:13" s="45" customFormat="1" ht="21" customHeight="1" x14ac:dyDescent="0.15">
      <c r="A34" s="59"/>
      <c r="B34" s="47"/>
      <c r="C34" s="59"/>
      <c r="D34" s="45" t="s">
        <v>95</v>
      </c>
      <c r="M34" s="60"/>
    </row>
    <row r="35" spans="1:13" s="3" customFormat="1" ht="21" customHeight="1" x14ac:dyDescent="0.15">
      <c r="A35" s="2"/>
      <c r="C35" s="2"/>
      <c r="D35" s="13" t="s">
        <v>17</v>
      </c>
      <c r="E35" s="7"/>
      <c r="F35" s="7"/>
      <c r="G35" s="7"/>
      <c r="H35" s="7"/>
      <c r="I35" s="7"/>
      <c r="J35" s="7"/>
      <c r="K35" s="7"/>
      <c r="M35" s="5"/>
    </row>
    <row r="36" spans="1:13" ht="21" customHeight="1" x14ac:dyDescent="0.15">
      <c r="D36" s="3" t="s">
        <v>68</v>
      </c>
      <c r="E36" s="3"/>
      <c r="F36" s="3"/>
      <c r="G36" s="3"/>
      <c r="H36" s="3"/>
      <c r="I36" s="3"/>
      <c r="J36" s="3"/>
      <c r="K36" s="3"/>
      <c r="L36" s="3"/>
      <c r="M36" s="5"/>
    </row>
    <row r="37" spans="1:13" s="53" customFormat="1" ht="21" customHeight="1" x14ac:dyDescent="0.15">
      <c r="D37" s="54" t="s">
        <v>76</v>
      </c>
      <c r="E37" s="55"/>
      <c r="F37" s="55"/>
      <c r="G37" s="55"/>
      <c r="H37" s="55"/>
      <c r="I37" s="55"/>
      <c r="J37" s="55"/>
      <c r="K37" s="55"/>
      <c r="L37" s="55"/>
      <c r="M37" s="11"/>
    </row>
    <row r="38" spans="1:13" s="53" customFormat="1" ht="21" customHeight="1" x14ac:dyDescent="0.15">
      <c r="D38" s="54" t="s">
        <v>77</v>
      </c>
      <c r="E38" s="55"/>
      <c r="F38" s="55"/>
      <c r="G38" s="55"/>
      <c r="H38" s="55"/>
      <c r="I38" s="55"/>
      <c r="J38" s="55"/>
      <c r="K38" s="55"/>
      <c r="L38" s="55"/>
      <c r="M38" s="11"/>
    </row>
    <row r="39" spans="1:13" ht="21" customHeight="1" x14ac:dyDescent="0.15">
      <c r="D39" s="13" t="s">
        <v>78</v>
      </c>
      <c r="E39" s="13"/>
      <c r="F39" s="13"/>
      <c r="G39" s="13"/>
      <c r="H39" s="13"/>
      <c r="I39" s="13"/>
      <c r="J39" s="13"/>
      <c r="K39" s="13"/>
      <c r="L39" s="3"/>
      <c r="M39" s="5"/>
    </row>
    <row r="40" spans="1:13" ht="21" customHeight="1" x14ac:dyDescent="0.15">
      <c r="D40" s="63" t="s">
        <v>96</v>
      </c>
      <c r="E40" s="13"/>
      <c r="F40" s="13"/>
      <c r="G40" s="13"/>
      <c r="H40" s="13"/>
      <c r="I40" s="13"/>
      <c r="J40" s="13"/>
      <c r="K40" s="13"/>
      <c r="L40" s="3"/>
      <c r="M40" s="5"/>
    </row>
    <row r="41" spans="1:13" s="62" customFormat="1" ht="21" customHeight="1" x14ac:dyDescent="0.15">
      <c r="D41" s="61" t="s">
        <v>97</v>
      </c>
      <c r="E41" s="45"/>
      <c r="F41" s="45"/>
      <c r="G41" s="45"/>
      <c r="H41" s="45"/>
      <c r="I41" s="45"/>
      <c r="J41" s="45"/>
      <c r="K41" s="45"/>
      <c r="L41" s="45"/>
      <c r="M41" s="60"/>
    </row>
    <row r="42" spans="1:13" s="62" customFormat="1" ht="21" customHeight="1" x14ac:dyDescent="0.15">
      <c r="D42" s="61" t="s">
        <v>79</v>
      </c>
      <c r="E42" s="61"/>
      <c r="F42" s="61"/>
      <c r="G42" s="61"/>
      <c r="H42" s="61"/>
      <c r="I42" s="61"/>
      <c r="J42" s="61"/>
      <c r="K42" s="61"/>
      <c r="L42" s="45"/>
      <c r="M42" s="45"/>
    </row>
    <row r="43" spans="1:13" s="62" customFormat="1" ht="27" customHeight="1" x14ac:dyDescent="0.15">
      <c r="D43" s="61" t="s">
        <v>98</v>
      </c>
      <c r="E43" s="45"/>
      <c r="F43" s="45"/>
      <c r="G43" s="45"/>
      <c r="H43" s="45"/>
      <c r="I43" s="45"/>
      <c r="J43" s="45"/>
      <c r="K43" s="45"/>
      <c r="L43" s="45"/>
      <c r="M43" s="45"/>
    </row>
    <row r="44" spans="1:13" s="62" customFormat="1" ht="27" customHeight="1" x14ac:dyDescent="0.15">
      <c r="D44" s="45" t="s">
        <v>80</v>
      </c>
      <c r="E44" s="45"/>
      <c r="F44" s="45"/>
      <c r="G44" s="45"/>
      <c r="H44" s="45"/>
      <c r="I44" s="45"/>
      <c r="J44" s="45"/>
      <c r="K44" s="45"/>
      <c r="L44" s="45"/>
      <c r="M44" s="45"/>
    </row>
    <row r="45" spans="1:13" s="62" customFormat="1" ht="27" customHeight="1" x14ac:dyDescent="0.15">
      <c r="D45" s="45" t="s">
        <v>81</v>
      </c>
      <c r="E45" s="45"/>
      <c r="F45" s="45"/>
      <c r="G45" s="45"/>
      <c r="H45" s="45"/>
      <c r="I45" s="45"/>
      <c r="J45" s="45"/>
      <c r="K45" s="45"/>
      <c r="L45" s="45"/>
      <c r="M45" s="45"/>
    </row>
    <row r="46" spans="1:13" s="60" customFormat="1" ht="23.25" customHeight="1" x14ac:dyDescent="0.15">
      <c r="C46" s="61" t="s">
        <v>99</v>
      </c>
    </row>
    <row r="47" spans="1:13" s="62" customFormat="1" ht="27" customHeight="1" x14ac:dyDescent="0.15">
      <c r="D47" s="61" t="s">
        <v>100</v>
      </c>
      <c r="E47" s="45"/>
      <c r="F47" s="45"/>
      <c r="G47" s="45"/>
      <c r="H47" s="45"/>
      <c r="I47" s="45"/>
      <c r="J47" s="45"/>
      <c r="K47" s="45"/>
      <c r="L47" s="45"/>
      <c r="M47" s="45"/>
    </row>
    <row r="48" spans="1:13" ht="27" customHeight="1" x14ac:dyDescent="0.15">
      <c r="D48" s="3"/>
      <c r="E48" s="3"/>
      <c r="F48" s="3"/>
      <c r="G48" s="3"/>
      <c r="H48" s="3"/>
      <c r="I48" s="3"/>
      <c r="J48" s="3"/>
      <c r="K48" s="3"/>
      <c r="L48" s="3"/>
      <c r="M48" s="3"/>
    </row>
    <row r="49" spans="4:13" ht="27" customHeight="1" x14ac:dyDescent="0.15">
      <c r="D49" s="3"/>
      <c r="E49" s="3"/>
      <c r="F49" s="3"/>
      <c r="G49" s="3"/>
      <c r="H49" s="3"/>
      <c r="I49" s="3"/>
      <c r="J49" s="3"/>
      <c r="K49" s="3"/>
      <c r="L49" s="3"/>
      <c r="M49" s="3"/>
    </row>
  </sheetData>
  <mergeCells count="2">
    <mergeCell ref="C25:J25"/>
    <mergeCell ref="A1:M1"/>
  </mergeCells>
  <phoneticPr fontId="1"/>
  <pageMargins left="0.31496062992125984" right="0.11811023622047245" top="0.35433070866141736" bottom="0.15748031496062992"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6"/>
  <sheetViews>
    <sheetView tabSelected="1" view="pageBreakPreview" zoomScale="70" zoomScaleNormal="100" zoomScaleSheetLayoutView="70" workbookViewId="0">
      <selection activeCell="K10" sqref="K10:L10"/>
    </sheetView>
  </sheetViews>
  <sheetFormatPr defaultColWidth="9" defaultRowHeight="25.5" customHeight="1" x14ac:dyDescent="0.15"/>
  <cols>
    <col min="1" max="2" width="7.125" style="5" customWidth="1"/>
    <col min="3" max="4" width="4.625" style="5" customWidth="1"/>
    <col min="5" max="5" width="7" style="5" customWidth="1"/>
    <col min="6" max="10" width="4.625" style="5" customWidth="1"/>
    <col min="11" max="12" width="7.125" style="5" customWidth="1"/>
    <col min="13" max="19" width="4.625" style="5" customWidth="1"/>
    <col min="20" max="20" width="3.5" style="5" bestFit="1" customWidth="1"/>
    <col min="21" max="21" width="7.25" style="5" customWidth="1"/>
    <col min="22" max="35" width="12.125" style="5" customWidth="1"/>
    <col min="36" max="16384" width="9" style="5"/>
  </cols>
  <sheetData>
    <row r="1" spans="1:28" ht="24" customHeight="1" x14ac:dyDescent="0.15">
      <c r="A1" s="76" t="s">
        <v>92</v>
      </c>
      <c r="B1" s="76"/>
      <c r="C1" s="76"/>
      <c r="D1" s="76"/>
      <c r="E1" s="76"/>
      <c r="F1" s="76"/>
      <c r="G1" s="76"/>
      <c r="H1" s="76"/>
      <c r="I1" s="76"/>
      <c r="J1" s="76"/>
      <c r="K1" s="76"/>
      <c r="L1" s="76"/>
      <c r="M1" s="76"/>
      <c r="N1" s="76"/>
      <c r="O1" s="143" t="s">
        <v>90</v>
      </c>
      <c r="P1" s="143"/>
      <c r="Q1" s="143"/>
      <c r="R1" s="143"/>
      <c r="S1" s="143"/>
      <c r="W1" s="3"/>
      <c r="X1" s="3"/>
      <c r="Y1" s="7"/>
      <c r="Z1" s="7"/>
      <c r="AA1" s="7"/>
      <c r="AB1" s="3"/>
    </row>
    <row r="2" spans="1:28" ht="24" customHeight="1" x14ac:dyDescent="0.15">
      <c r="A2" s="77" t="s">
        <v>65</v>
      </c>
      <c r="B2" s="77"/>
      <c r="C2" s="77"/>
      <c r="D2" s="77"/>
      <c r="E2" s="77"/>
      <c r="F2" s="77"/>
      <c r="G2" s="77"/>
      <c r="H2" s="77"/>
      <c r="I2" s="77"/>
      <c r="J2" s="77"/>
      <c r="K2" s="77"/>
      <c r="L2" s="77"/>
      <c r="M2" s="77"/>
      <c r="N2" s="77"/>
      <c r="O2" s="77"/>
      <c r="P2" s="77"/>
      <c r="Q2" s="77"/>
      <c r="R2" s="77"/>
      <c r="S2" s="77"/>
      <c r="T2" s="77"/>
    </row>
    <row r="3" spans="1:28" ht="24" customHeight="1" thickBot="1" x14ac:dyDescent="0.2">
      <c r="A3" s="77" t="s">
        <v>66</v>
      </c>
      <c r="B3" s="77"/>
      <c r="C3" s="77"/>
      <c r="D3" s="77"/>
      <c r="E3" s="77"/>
      <c r="F3" s="77"/>
      <c r="G3" s="77"/>
      <c r="H3" s="77"/>
      <c r="I3" s="77"/>
      <c r="J3" s="77"/>
      <c r="K3" s="77"/>
      <c r="L3" s="77"/>
      <c r="M3" s="77"/>
      <c r="N3" s="77"/>
      <c r="O3" s="77"/>
      <c r="P3" s="77"/>
      <c r="Q3" s="77"/>
      <c r="R3" s="77"/>
      <c r="S3" s="77"/>
      <c r="T3" s="77"/>
    </row>
    <row r="4" spans="1:28" ht="24.75" customHeight="1" x14ac:dyDescent="0.15">
      <c r="A4" s="78" t="s">
        <v>10</v>
      </c>
      <c r="B4" s="79"/>
      <c r="C4" s="80"/>
      <c r="D4" s="80"/>
      <c r="E4" s="80"/>
      <c r="F4" s="80"/>
      <c r="G4" s="80"/>
      <c r="H4" s="80"/>
      <c r="I4" s="9" t="s">
        <v>46</v>
      </c>
      <c r="J4" s="79" t="s">
        <v>47</v>
      </c>
      <c r="K4" s="79"/>
      <c r="L4" s="79"/>
      <c r="M4" s="80"/>
      <c r="N4" s="80"/>
      <c r="O4" s="80"/>
      <c r="P4" s="80"/>
      <c r="Q4" s="80"/>
      <c r="R4" s="80"/>
      <c r="S4" s="80"/>
      <c r="T4" s="15" t="s">
        <v>46</v>
      </c>
      <c r="Y4" s="5" t="s">
        <v>19</v>
      </c>
    </row>
    <row r="5" spans="1:28" ht="24.75" customHeight="1" x14ac:dyDescent="0.15">
      <c r="A5" s="81" t="s">
        <v>48</v>
      </c>
      <c r="B5" s="82"/>
      <c r="C5" s="83"/>
      <c r="D5" s="83"/>
      <c r="E5" s="83"/>
      <c r="F5" s="83"/>
      <c r="G5" s="83"/>
      <c r="H5" s="83"/>
      <c r="I5" s="10" t="s">
        <v>11</v>
      </c>
      <c r="J5" s="82" t="s">
        <v>49</v>
      </c>
      <c r="K5" s="82"/>
      <c r="L5" s="82"/>
      <c r="M5" s="83"/>
      <c r="N5" s="83"/>
      <c r="O5" s="83"/>
      <c r="P5" s="83"/>
      <c r="Q5" s="83"/>
      <c r="R5" s="83"/>
      <c r="S5" s="83"/>
      <c r="T5" s="16" t="s">
        <v>11</v>
      </c>
      <c r="Y5" s="5" t="s">
        <v>18</v>
      </c>
    </row>
    <row r="6" spans="1:28" ht="24.75" customHeight="1" x14ac:dyDescent="0.15">
      <c r="A6" s="84" t="s">
        <v>38</v>
      </c>
      <c r="B6" s="85"/>
      <c r="C6" s="36">
        <f>COUNTIF($A$24:$B$43,W24)</f>
        <v>0</v>
      </c>
      <c r="D6" s="40" t="s">
        <v>14</v>
      </c>
      <c r="E6" s="86" t="s">
        <v>39</v>
      </c>
      <c r="F6" s="87"/>
      <c r="G6" s="39">
        <f>COUNTIF($A$24:$B$43,W25)</f>
        <v>0</v>
      </c>
      <c r="H6" s="40" t="s">
        <v>14</v>
      </c>
      <c r="I6" s="88" t="s">
        <v>40</v>
      </c>
      <c r="J6" s="86"/>
      <c r="K6" s="39">
        <f>COUNTIF($A$24:$B$43,W26)</f>
        <v>0</v>
      </c>
      <c r="L6" s="40" t="s">
        <v>14</v>
      </c>
      <c r="M6" s="89" t="s">
        <v>41</v>
      </c>
      <c r="N6" s="88"/>
      <c r="O6" s="38">
        <f>COUNTIF($A$24:$B$43,W27)</f>
        <v>0</v>
      </c>
      <c r="P6" s="17" t="s">
        <v>14</v>
      </c>
      <c r="Q6" s="90"/>
      <c r="R6" s="91"/>
      <c r="S6" s="91"/>
      <c r="T6" s="92"/>
      <c r="Y6" s="5" t="s">
        <v>27</v>
      </c>
    </row>
    <row r="7" spans="1:28" ht="24.75" customHeight="1" x14ac:dyDescent="0.15">
      <c r="A7" s="84" t="s">
        <v>42</v>
      </c>
      <c r="B7" s="85"/>
      <c r="C7" s="39">
        <f>COUNTIF($A$24:$B$43,W28)</f>
        <v>0</v>
      </c>
      <c r="D7" s="40" t="s">
        <v>14</v>
      </c>
      <c r="E7" s="89" t="s">
        <v>43</v>
      </c>
      <c r="F7" s="86"/>
      <c r="G7" s="39">
        <f>COUNTIF($A$24:$B$43,W29)</f>
        <v>0</v>
      </c>
      <c r="H7" s="40" t="s">
        <v>14</v>
      </c>
      <c r="I7" s="88" t="s">
        <v>44</v>
      </c>
      <c r="J7" s="86"/>
      <c r="K7" s="39">
        <f>COUNTIF($A$24:$B$43,W30)</f>
        <v>0</v>
      </c>
      <c r="L7" s="40" t="s">
        <v>14</v>
      </c>
      <c r="M7" s="89" t="s">
        <v>45</v>
      </c>
      <c r="N7" s="88"/>
      <c r="O7" s="38">
        <f>COUNTIF($A$24:$B$43,W31)</f>
        <v>0</v>
      </c>
      <c r="P7" s="17" t="s">
        <v>14</v>
      </c>
      <c r="Q7" s="90"/>
      <c r="R7" s="91"/>
      <c r="S7" s="91"/>
      <c r="T7" s="92"/>
      <c r="Y7" s="5" t="s">
        <v>28</v>
      </c>
    </row>
    <row r="8" spans="1:28" ht="24.75" customHeight="1" x14ac:dyDescent="0.15">
      <c r="A8" s="151" t="s">
        <v>119</v>
      </c>
      <c r="B8" s="152"/>
      <c r="C8" s="153">
        <v>1000</v>
      </c>
      <c r="D8" s="41" t="s">
        <v>50</v>
      </c>
      <c r="E8" s="37">
        <f>COUNTIFS($Z$24:$Z$43,Y4,U24:U43,W36)</f>
        <v>0</v>
      </c>
      <c r="F8" s="18" t="s">
        <v>15</v>
      </c>
      <c r="G8" s="19" t="s">
        <v>51</v>
      </c>
      <c r="H8" s="155">
        <f>C8*E8</f>
        <v>0</v>
      </c>
      <c r="I8" s="155"/>
      <c r="J8" s="20" t="s">
        <v>12</v>
      </c>
      <c r="K8" s="151" t="s">
        <v>120</v>
      </c>
      <c r="L8" s="152"/>
      <c r="M8" s="153">
        <v>1300</v>
      </c>
      <c r="N8" s="41" t="s">
        <v>52</v>
      </c>
      <c r="O8" s="37">
        <f>COUNTIFS($Z$24:$Z$43,Y6,U24:U43,W36)</f>
        <v>0</v>
      </c>
      <c r="P8" s="18" t="s">
        <v>15</v>
      </c>
      <c r="Q8" s="19" t="s">
        <v>51</v>
      </c>
      <c r="R8" s="155">
        <f>M8*O8</f>
        <v>0</v>
      </c>
      <c r="S8" s="155"/>
      <c r="T8" s="21" t="s">
        <v>12</v>
      </c>
    </row>
    <row r="9" spans="1:28" ht="24.75" customHeight="1" x14ac:dyDescent="0.15">
      <c r="A9" s="151" t="s">
        <v>122</v>
      </c>
      <c r="B9" s="152"/>
      <c r="C9" s="153">
        <v>1500</v>
      </c>
      <c r="D9" s="64" t="s">
        <v>50</v>
      </c>
      <c r="E9" s="37">
        <f>COUNTIFS($Z$24:$Z$43,Y4,U24:U43,W37)</f>
        <v>0</v>
      </c>
      <c r="F9" s="18" t="s">
        <v>15</v>
      </c>
      <c r="G9" s="19" t="s">
        <v>51</v>
      </c>
      <c r="H9" s="155">
        <f>C9*E9</f>
        <v>0</v>
      </c>
      <c r="I9" s="155"/>
      <c r="J9" s="20" t="s">
        <v>12</v>
      </c>
      <c r="K9" s="151" t="s">
        <v>121</v>
      </c>
      <c r="L9" s="152"/>
      <c r="M9" s="153">
        <v>1800</v>
      </c>
      <c r="N9" s="64" t="s">
        <v>52</v>
      </c>
      <c r="O9" s="37">
        <f>COUNTIFS($Z$24:$Z$43,Y6,U24:U43,W37)</f>
        <v>0</v>
      </c>
      <c r="P9" s="18" t="s">
        <v>15</v>
      </c>
      <c r="Q9" s="19" t="s">
        <v>51</v>
      </c>
      <c r="R9" s="155">
        <f>M9*O9</f>
        <v>0</v>
      </c>
      <c r="S9" s="155"/>
      <c r="T9" s="21" t="s">
        <v>12</v>
      </c>
    </row>
    <row r="10" spans="1:28" ht="24.75" customHeight="1" x14ac:dyDescent="0.15">
      <c r="A10" s="147" t="s">
        <v>116</v>
      </c>
      <c r="B10" s="148"/>
      <c r="C10" s="153">
        <v>1500</v>
      </c>
      <c r="D10" s="64" t="s">
        <v>52</v>
      </c>
      <c r="E10" s="37">
        <f>COUNTIFS($Z$24:$Z$43,Y5,U24:U43,W36)</f>
        <v>0</v>
      </c>
      <c r="F10" s="18" t="s">
        <v>15</v>
      </c>
      <c r="G10" s="19" t="s">
        <v>51</v>
      </c>
      <c r="H10" s="155">
        <f>C10*E10</f>
        <v>0</v>
      </c>
      <c r="I10" s="155"/>
      <c r="J10" s="20" t="s">
        <v>12</v>
      </c>
      <c r="K10" s="147" t="s">
        <v>117</v>
      </c>
      <c r="L10" s="148"/>
      <c r="M10" s="153">
        <v>1800</v>
      </c>
      <c r="N10" s="64" t="s">
        <v>52</v>
      </c>
      <c r="O10" s="37">
        <f>COUNTIFS($Z$24:$Z$43,Y7,U24:U43,W36)</f>
        <v>0</v>
      </c>
      <c r="P10" s="18" t="s">
        <v>15</v>
      </c>
      <c r="Q10" s="19" t="s">
        <v>51</v>
      </c>
      <c r="R10" s="155">
        <f>M10*O10</f>
        <v>0</v>
      </c>
      <c r="S10" s="155"/>
      <c r="T10" s="21" t="s">
        <v>12</v>
      </c>
    </row>
    <row r="11" spans="1:28" ht="24.75" customHeight="1" thickBot="1" x14ac:dyDescent="0.2">
      <c r="A11" s="149" t="s">
        <v>124</v>
      </c>
      <c r="B11" s="150"/>
      <c r="C11" s="154">
        <v>2000</v>
      </c>
      <c r="D11" s="67" t="s">
        <v>52</v>
      </c>
      <c r="E11" s="68">
        <f>COUNTIFS($Z$24:$Z$43,Y5,U24:U43,W37)</f>
        <v>0</v>
      </c>
      <c r="F11" s="69" t="s">
        <v>15</v>
      </c>
      <c r="G11" s="70" t="s">
        <v>51</v>
      </c>
      <c r="H11" s="156">
        <f>C11*E11</f>
        <v>0</v>
      </c>
      <c r="I11" s="156"/>
      <c r="J11" s="71" t="s">
        <v>12</v>
      </c>
      <c r="K11" s="149" t="s">
        <v>118</v>
      </c>
      <c r="L11" s="150"/>
      <c r="M11" s="154">
        <v>2300</v>
      </c>
      <c r="N11" s="67" t="s">
        <v>52</v>
      </c>
      <c r="O11" s="68">
        <f>COUNTIFS($Z$24:$Z$43,Y7,U24:U43,W37)</f>
        <v>0</v>
      </c>
      <c r="P11" s="69" t="s">
        <v>15</v>
      </c>
      <c r="Q11" s="70" t="s">
        <v>51</v>
      </c>
      <c r="R11" s="156">
        <f>M11*O11</f>
        <v>0</v>
      </c>
      <c r="S11" s="156"/>
      <c r="T11" s="72" t="s">
        <v>12</v>
      </c>
    </row>
    <row r="12" spans="1:28" ht="24.75" customHeight="1" thickBot="1" x14ac:dyDescent="0.2">
      <c r="A12" s="101" t="s">
        <v>13</v>
      </c>
      <c r="B12" s="102"/>
      <c r="C12" s="157">
        <f>SUM(H8,H9,H10,R9,R10,R8,H11,R11)</f>
        <v>0</v>
      </c>
      <c r="D12" s="158"/>
      <c r="E12" s="158"/>
      <c r="F12" s="158"/>
      <c r="G12" s="22" t="s">
        <v>12</v>
      </c>
      <c r="H12" s="23"/>
      <c r="I12" s="24"/>
      <c r="J12" s="25"/>
      <c r="K12" s="26"/>
      <c r="L12" s="26"/>
      <c r="M12" s="142" t="s">
        <v>37</v>
      </c>
      <c r="N12" s="142"/>
      <c r="O12" s="142"/>
      <c r="P12" s="142"/>
      <c r="Q12" s="142"/>
      <c r="R12" s="142"/>
      <c r="S12" s="142"/>
      <c r="T12" s="142"/>
    </row>
    <row r="13" spans="1:28" ht="5.25" customHeight="1" thickBot="1" x14ac:dyDescent="0.25">
      <c r="A13" s="3"/>
      <c r="B13" s="3"/>
      <c r="C13" s="3"/>
      <c r="D13" s="3"/>
      <c r="E13" s="3"/>
      <c r="F13" s="3"/>
      <c r="G13" s="3"/>
      <c r="H13" s="3"/>
      <c r="I13" s="3"/>
      <c r="J13" s="3"/>
      <c r="K13" s="3"/>
      <c r="L13" s="3"/>
      <c r="M13" s="3"/>
      <c r="N13" s="3"/>
      <c r="O13" s="3"/>
      <c r="P13" s="3"/>
      <c r="Q13" s="3"/>
      <c r="R13" s="3"/>
      <c r="S13" s="3"/>
      <c r="T13" s="3"/>
    </row>
    <row r="14" spans="1:28" ht="5.25" customHeight="1" thickTop="1" x14ac:dyDescent="0.2">
      <c r="A14" s="27"/>
      <c r="B14" s="28"/>
      <c r="C14" s="28"/>
      <c r="D14" s="28"/>
      <c r="E14" s="28"/>
      <c r="F14" s="28"/>
      <c r="G14" s="28"/>
      <c r="H14" s="28"/>
      <c r="I14" s="28"/>
      <c r="J14" s="28"/>
      <c r="K14" s="28"/>
      <c r="L14" s="28"/>
      <c r="M14" s="28"/>
      <c r="N14" s="28"/>
      <c r="O14" s="28"/>
      <c r="P14" s="28"/>
      <c r="Q14" s="28"/>
      <c r="R14" s="28"/>
      <c r="S14" s="28"/>
      <c r="T14" s="29"/>
    </row>
    <row r="15" spans="1:28" ht="24" customHeight="1" x14ac:dyDescent="0.15">
      <c r="A15" s="30" t="s">
        <v>29</v>
      </c>
      <c r="B15" s="31"/>
      <c r="C15" s="31"/>
      <c r="D15" s="31"/>
      <c r="E15" s="31"/>
      <c r="F15" s="31"/>
      <c r="G15" s="31"/>
      <c r="H15" s="31"/>
      <c r="I15" s="31"/>
      <c r="J15" s="31"/>
      <c r="K15" s="31"/>
      <c r="L15" s="31"/>
      <c r="M15" s="31"/>
      <c r="N15" s="31"/>
      <c r="O15" s="31"/>
      <c r="P15" s="31"/>
      <c r="Q15" s="31"/>
      <c r="R15" s="31"/>
      <c r="S15" s="31"/>
      <c r="T15" s="32"/>
    </row>
    <row r="16" spans="1:28" ht="24" customHeight="1" x14ac:dyDescent="0.15">
      <c r="A16" s="30" t="s">
        <v>30</v>
      </c>
      <c r="B16" s="31"/>
      <c r="C16" s="31"/>
      <c r="D16" s="31"/>
      <c r="E16" s="31"/>
      <c r="F16" s="31"/>
      <c r="G16" s="31"/>
      <c r="H16" s="31"/>
      <c r="I16" s="31"/>
      <c r="J16" s="31"/>
      <c r="K16" s="31"/>
      <c r="L16" s="31"/>
      <c r="M16" s="31"/>
      <c r="N16" s="31"/>
      <c r="O16" s="31"/>
      <c r="P16" s="31"/>
      <c r="Q16" s="31"/>
      <c r="R16" s="31"/>
      <c r="S16" s="31"/>
      <c r="T16" s="32"/>
    </row>
    <row r="17" spans="1:26" ht="24" customHeight="1" x14ac:dyDescent="0.15">
      <c r="A17" s="30" t="s">
        <v>36</v>
      </c>
      <c r="B17" s="35"/>
      <c r="C17" s="35"/>
      <c r="D17" s="35"/>
      <c r="E17" s="35"/>
      <c r="F17" s="35"/>
      <c r="G17" s="35"/>
      <c r="H17" s="35"/>
      <c r="I17" s="35"/>
      <c r="J17" s="35"/>
      <c r="K17" s="35"/>
      <c r="L17" s="35"/>
      <c r="M17" s="35"/>
      <c r="N17" s="35"/>
      <c r="O17" s="35"/>
      <c r="P17" s="35"/>
      <c r="Q17" s="35"/>
      <c r="R17" s="35"/>
      <c r="S17" s="35"/>
      <c r="T17" s="32"/>
    </row>
    <row r="18" spans="1:26" ht="24" customHeight="1" x14ac:dyDescent="0.15">
      <c r="A18" s="30" t="s">
        <v>34</v>
      </c>
      <c r="B18" s="33"/>
      <c r="C18" s="33"/>
      <c r="D18" s="33"/>
      <c r="E18" s="33"/>
      <c r="F18" s="33"/>
      <c r="G18" s="33"/>
      <c r="H18" s="33"/>
      <c r="I18" s="33"/>
      <c r="J18" s="33"/>
      <c r="K18" s="33"/>
      <c r="L18" s="33"/>
      <c r="M18" s="33"/>
      <c r="N18" s="33"/>
      <c r="O18" s="33"/>
      <c r="P18" s="33"/>
      <c r="Q18" s="33"/>
      <c r="R18" s="33"/>
      <c r="S18" s="33"/>
      <c r="T18" s="34"/>
    </row>
    <row r="19" spans="1:26" ht="24" customHeight="1" x14ac:dyDescent="0.15">
      <c r="A19" s="30" t="s">
        <v>31</v>
      </c>
      <c r="B19" s="33"/>
      <c r="C19" s="33"/>
      <c r="D19" s="33"/>
      <c r="E19" s="33"/>
      <c r="F19" s="33"/>
      <c r="G19" s="33"/>
      <c r="H19" s="33"/>
      <c r="I19" s="33"/>
      <c r="J19" s="33"/>
      <c r="K19" s="33"/>
      <c r="L19" s="33"/>
      <c r="M19" s="33"/>
      <c r="N19" s="33"/>
      <c r="O19" s="33"/>
      <c r="P19" s="33"/>
      <c r="Q19" s="33"/>
      <c r="R19" s="33"/>
      <c r="S19" s="33"/>
      <c r="T19" s="34"/>
    </row>
    <row r="20" spans="1:26" ht="5.25" customHeight="1" thickBot="1" x14ac:dyDescent="0.2">
      <c r="A20" s="42"/>
      <c r="B20" s="43"/>
      <c r="C20" s="43"/>
      <c r="D20" s="43"/>
      <c r="E20" s="43"/>
      <c r="F20" s="43"/>
      <c r="G20" s="43"/>
      <c r="H20" s="43"/>
      <c r="I20" s="43"/>
      <c r="J20" s="43"/>
      <c r="K20" s="43"/>
      <c r="L20" s="43"/>
      <c r="M20" s="43"/>
      <c r="N20" s="43"/>
      <c r="O20" s="43"/>
      <c r="P20" s="43"/>
      <c r="Q20" s="43"/>
      <c r="R20" s="43"/>
      <c r="S20" s="43"/>
      <c r="T20" s="44"/>
    </row>
    <row r="21" spans="1:26" ht="5.25" customHeight="1" thickTop="1" x14ac:dyDescent="0.15">
      <c r="A21" s="3"/>
      <c r="B21" s="3"/>
      <c r="C21" s="3"/>
      <c r="D21" s="3"/>
      <c r="E21" s="3"/>
      <c r="F21" s="3"/>
      <c r="G21" s="3"/>
      <c r="H21" s="3"/>
      <c r="I21" s="3"/>
      <c r="J21" s="3"/>
      <c r="K21" s="3"/>
      <c r="L21" s="3"/>
      <c r="M21" s="3"/>
      <c r="N21" s="3"/>
      <c r="O21" s="3"/>
      <c r="P21" s="3"/>
      <c r="Q21" s="3"/>
      <c r="R21" s="3"/>
      <c r="S21" s="3"/>
      <c r="T21" s="3"/>
    </row>
    <row r="22" spans="1:26" ht="18.75" customHeight="1" thickBot="1" x14ac:dyDescent="0.2">
      <c r="A22" s="103" t="s">
        <v>53</v>
      </c>
      <c r="B22" s="103"/>
      <c r="C22" s="103"/>
      <c r="D22" s="103"/>
      <c r="E22" s="103"/>
      <c r="F22" s="103"/>
      <c r="G22" s="103"/>
      <c r="H22" s="103"/>
      <c r="I22" s="103"/>
      <c r="J22" s="103"/>
      <c r="K22" s="103"/>
      <c r="L22" s="103"/>
      <c r="M22" s="103"/>
      <c r="N22" s="103"/>
      <c r="O22" s="103"/>
      <c r="P22" s="103"/>
      <c r="Q22" s="103"/>
      <c r="R22" s="103"/>
      <c r="S22" s="103"/>
      <c r="T22" s="103"/>
    </row>
    <row r="23" spans="1:26" ht="22.5" customHeight="1" x14ac:dyDescent="0.15">
      <c r="A23" s="104" t="s">
        <v>7</v>
      </c>
      <c r="B23" s="105"/>
      <c r="C23" s="106" t="s">
        <v>54</v>
      </c>
      <c r="D23" s="107"/>
      <c r="E23" s="107"/>
      <c r="F23" s="107"/>
      <c r="G23" s="107" t="s">
        <v>55</v>
      </c>
      <c r="H23" s="107"/>
      <c r="I23" s="107"/>
      <c r="J23" s="107"/>
      <c r="K23" s="93" t="s">
        <v>8</v>
      </c>
      <c r="L23" s="94"/>
      <c r="M23" s="94"/>
      <c r="N23" s="95"/>
      <c r="O23" s="96" t="s">
        <v>35</v>
      </c>
      <c r="P23" s="97"/>
      <c r="Q23" s="98" t="s">
        <v>9</v>
      </c>
      <c r="R23" s="99"/>
      <c r="S23" s="99"/>
      <c r="T23" s="100"/>
      <c r="U23" s="73" t="s">
        <v>110</v>
      </c>
      <c r="W23" s="5" t="s">
        <v>56</v>
      </c>
    </row>
    <row r="24" spans="1:26" ht="22.5" customHeight="1" x14ac:dyDescent="0.15">
      <c r="A24" s="124"/>
      <c r="B24" s="125"/>
      <c r="C24" s="128"/>
      <c r="D24" s="129"/>
      <c r="E24" s="129"/>
      <c r="F24" s="129"/>
      <c r="G24" s="130"/>
      <c r="H24" s="131" ph="1"/>
      <c r="I24" s="131" ph="1"/>
      <c r="J24" s="132" ph="1"/>
      <c r="K24" s="119"/>
      <c r="L24" s="120"/>
      <c r="M24" s="120"/>
      <c r="N24" s="121"/>
      <c r="O24" s="108"/>
      <c r="P24" s="109"/>
      <c r="Q24" s="110"/>
      <c r="R24" s="110"/>
      <c r="S24" s="110"/>
      <c r="T24" s="111"/>
      <c r="U24" s="145"/>
      <c r="W24" s="11" t="s">
        <v>57</v>
      </c>
      <c r="Y24" s="5" t="str">
        <f t="shared" ref="Y24:Y43" si="0">IF(Q24="","未","登録")</f>
        <v>未</v>
      </c>
      <c r="Z24" s="5" t="str">
        <f t="shared" ref="Z24:Z43" si="1">Y24&amp;O24</f>
        <v>未</v>
      </c>
    </row>
    <row r="25" spans="1:26" ht="22.5" customHeight="1" x14ac:dyDescent="0.15">
      <c r="A25" s="126"/>
      <c r="B25" s="127"/>
      <c r="C25" s="133"/>
      <c r="D25" s="134"/>
      <c r="E25" s="134"/>
      <c r="F25" s="134"/>
      <c r="G25" s="112"/>
      <c r="H25" s="113" ph="1"/>
      <c r="I25" s="113" ph="1"/>
      <c r="J25" s="114" ph="1"/>
      <c r="K25" s="112"/>
      <c r="L25" s="113"/>
      <c r="M25" s="113"/>
      <c r="N25" s="114"/>
      <c r="O25" s="115"/>
      <c r="P25" s="116"/>
      <c r="Q25" s="117"/>
      <c r="R25" s="117"/>
      <c r="S25" s="117"/>
      <c r="T25" s="118"/>
      <c r="U25" s="145"/>
      <c r="W25" s="11" t="s">
        <v>58</v>
      </c>
      <c r="Y25" s="5" t="str">
        <f t="shared" si="0"/>
        <v>未</v>
      </c>
      <c r="Z25" s="5" t="str">
        <f t="shared" si="1"/>
        <v>未</v>
      </c>
    </row>
    <row r="26" spans="1:26" ht="22.5" customHeight="1" x14ac:dyDescent="0.15">
      <c r="A26" s="124"/>
      <c r="B26" s="125"/>
      <c r="C26" s="128"/>
      <c r="D26" s="129"/>
      <c r="E26" s="129"/>
      <c r="F26" s="129"/>
      <c r="G26" s="130"/>
      <c r="H26" s="131" ph="1"/>
      <c r="I26" s="131" ph="1"/>
      <c r="J26" s="132" ph="1"/>
      <c r="K26" s="119"/>
      <c r="L26" s="120"/>
      <c r="M26" s="120"/>
      <c r="N26" s="121"/>
      <c r="O26" s="108"/>
      <c r="P26" s="109"/>
      <c r="Q26" s="110"/>
      <c r="R26" s="110"/>
      <c r="S26" s="110"/>
      <c r="T26" s="111"/>
      <c r="U26" s="145"/>
      <c r="W26" s="11" t="s">
        <v>59</v>
      </c>
      <c r="Y26" s="5" t="str">
        <f t="shared" si="0"/>
        <v>未</v>
      </c>
      <c r="Z26" s="5" t="str">
        <f t="shared" si="1"/>
        <v>未</v>
      </c>
    </row>
    <row r="27" spans="1:26" ht="22.5" customHeight="1" x14ac:dyDescent="0.15">
      <c r="A27" s="126"/>
      <c r="B27" s="127"/>
      <c r="C27" s="133"/>
      <c r="D27" s="134"/>
      <c r="E27" s="134"/>
      <c r="F27" s="134"/>
      <c r="G27" s="112"/>
      <c r="H27" s="113" ph="1"/>
      <c r="I27" s="113" ph="1"/>
      <c r="J27" s="114" ph="1"/>
      <c r="K27" s="112"/>
      <c r="L27" s="113"/>
      <c r="M27" s="113"/>
      <c r="N27" s="114"/>
      <c r="O27" s="115"/>
      <c r="P27" s="116"/>
      <c r="Q27" s="117"/>
      <c r="R27" s="117"/>
      <c r="S27" s="117"/>
      <c r="T27" s="118"/>
      <c r="U27" s="145"/>
      <c r="W27" s="11" t="s">
        <v>60</v>
      </c>
      <c r="Y27" s="5" t="str">
        <f t="shared" si="0"/>
        <v>未</v>
      </c>
      <c r="Z27" s="5" t="str">
        <f t="shared" si="1"/>
        <v>未</v>
      </c>
    </row>
    <row r="28" spans="1:26" ht="22.5" customHeight="1" x14ac:dyDescent="0.15">
      <c r="A28" s="124"/>
      <c r="B28" s="125"/>
      <c r="C28" s="128"/>
      <c r="D28" s="129"/>
      <c r="E28" s="129"/>
      <c r="F28" s="129"/>
      <c r="G28" s="130"/>
      <c r="H28" s="131" ph="1"/>
      <c r="I28" s="131" ph="1"/>
      <c r="J28" s="132" ph="1"/>
      <c r="K28" s="119"/>
      <c r="L28" s="120"/>
      <c r="M28" s="120"/>
      <c r="N28" s="121"/>
      <c r="O28" s="108"/>
      <c r="P28" s="109"/>
      <c r="Q28" s="110"/>
      <c r="R28" s="110"/>
      <c r="S28" s="110"/>
      <c r="T28" s="111"/>
      <c r="U28" s="145"/>
      <c r="W28" s="8" t="s">
        <v>61</v>
      </c>
      <c r="Y28" s="5" t="str">
        <f t="shared" si="0"/>
        <v>未</v>
      </c>
      <c r="Z28" s="5" t="str">
        <f t="shared" si="1"/>
        <v>未</v>
      </c>
    </row>
    <row r="29" spans="1:26" ht="22.5" customHeight="1" x14ac:dyDescent="0.15">
      <c r="A29" s="126"/>
      <c r="B29" s="127"/>
      <c r="C29" s="133"/>
      <c r="D29" s="134"/>
      <c r="E29" s="134"/>
      <c r="F29" s="134"/>
      <c r="G29" s="112"/>
      <c r="H29" s="113" ph="1"/>
      <c r="I29" s="113" ph="1"/>
      <c r="J29" s="114" ph="1"/>
      <c r="K29" s="112"/>
      <c r="L29" s="113"/>
      <c r="M29" s="113"/>
      <c r="N29" s="114"/>
      <c r="O29" s="115"/>
      <c r="P29" s="116"/>
      <c r="Q29" s="117"/>
      <c r="R29" s="117"/>
      <c r="S29" s="117"/>
      <c r="T29" s="118"/>
      <c r="U29" s="145"/>
      <c r="W29" s="8" t="s">
        <v>62</v>
      </c>
      <c r="Y29" s="5" t="str">
        <f t="shared" si="0"/>
        <v>未</v>
      </c>
      <c r="Z29" s="5" t="str">
        <f t="shared" si="1"/>
        <v>未</v>
      </c>
    </row>
    <row r="30" spans="1:26" ht="22.5" customHeight="1" x14ac:dyDescent="0.15">
      <c r="A30" s="124"/>
      <c r="B30" s="125"/>
      <c r="C30" s="128"/>
      <c r="D30" s="129"/>
      <c r="E30" s="129"/>
      <c r="F30" s="129"/>
      <c r="G30" s="130"/>
      <c r="H30" s="131" ph="1"/>
      <c r="I30" s="131" ph="1"/>
      <c r="J30" s="132" ph="1"/>
      <c r="K30" s="119"/>
      <c r="L30" s="120"/>
      <c r="M30" s="120"/>
      <c r="N30" s="121"/>
      <c r="O30" s="108"/>
      <c r="P30" s="109"/>
      <c r="Q30" s="110"/>
      <c r="R30" s="110"/>
      <c r="S30" s="110"/>
      <c r="T30" s="111"/>
      <c r="U30" s="145"/>
      <c r="W30" s="8" t="s">
        <v>64</v>
      </c>
      <c r="Y30" s="5" t="str">
        <f t="shared" si="0"/>
        <v>未</v>
      </c>
      <c r="Z30" s="5" t="str">
        <f t="shared" si="1"/>
        <v>未</v>
      </c>
    </row>
    <row r="31" spans="1:26" ht="22.5" customHeight="1" x14ac:dyDescent="0.15">
      <c r="A31" s="126"/>
      <c r="B31" s="127"/>
      <c r="C31" s="133"/>
      <c r="D31" s="134"/>
      <c r="E31" s="134"/>
      <c r="F31" s="134"/>
      <c r="G31" s="112" t="str">
        <f t="shared" ref="G31:G43" si="2">PHONETIC(C31)</f>
        <v/>
      </c>
      <c r="H31" s="113" ph="1"/>
      <c r="I31" s="113" ph="1"/>
      <c r="J31" s="114" ph="1"/>
      <c r="K31" s="112"/>
      <c r="L31" s="113"/>
      <c r="M31" s="113"/>
      <c r="N31" s="114"/>
      <c r="O31" s="115"/>
      <c r="P31" s="116"/>
      <c r="Q31" s="117"/>
      <c r="R31" s="117"/>
      <c r="S31" s="117"/>
      <c r="T31" s="118"/>
      <c r="U31" s="145"/>
      <c r="W31" s="8" t="s">
        <v>63</v>
      </c>
      <c r="Y31" s="5" t="str">
        <f t="shared" si="0"/>
        <v>未</v>
      </c>
      <c r="Z31" s="5" t="str">
        <f t="shared" si="1"/>
        <v>未</v>
      </c>
    </row>
    <row r="32" spans="1:26" ht="22.5" customHeight="1" x14ac:dyDescent="0.15">
      <c r="A32" s="124"/>
      <c r="B32" s="125"/>
      <c r="C32" s="128"/>
      <c r="D32" s="129"/>
      <c r="E32" s="129"/>
      <c r="F32" s="129"/>
      <c r="G32" s="130" t="str">
        <f t="shared" si="2"/>
        <v/>
      </c>
      <c r="H32" s="131" ph="1"/>
      <c r="I32" s="131" ph="1"/>
      <c r="J32" s="132" ph="1"/>
      <c r="K32" s="119"/>
      <c r="L32" s="120"/>
      <c r="M32" s="120"/>
      <c r="N32" s="121"/>
      <c r="O32" s="108"/>
      <c r="P32" s="109"/>
      <c r="Q32" s="110"/>
      <c r="R32" s="110"/>
      <c r="S32" s="110"/>
      <c r="T32" s="111"/>
      <c r="U32" s="145"/>
      <c r="Y32" s="5" t="str">
        <f t="shared" si="0"/>
        <v>未</v>
      </c>
      <c r="Z32" s="5" t="str">
        <f t="shared" si="1"/>
        <v>未</v>
      </c>
    </row>
    <row r="33" spans="1:26" ht="22.5" customHeight="1" x14ac:dyDescent="0.15">
      <c r="A33" s="126"/>
      <c r="B33" s="127"/>
      <c r="C33" s="133"/>
      <c r="D33" s="134"/>
      <c r="E33" s="134"/>
      <c r="F33" s="134"/>
      <c r="G33" s="112" t="str">
        <f t="shared" si="2"/>
        <v/>
      </c>
      <c r="H33" s="113" ph="1"/>
      <c r="I33" s="113" ph="1"/>
      <c r="J33" s="114" ph="1"/>
      <c r="K33" s="112"/>
      <c r="L33" s="113"/>
      <c r="M33" s="113"/>
      <c r="N33" s="114"/>
      <c r="O33" s="115"/>
      <c r="P33" s="116"/>
      <c r="Q33" s="117"/>
      <c r="R33" s="117"/>
      <c r="S33" s="117"/>
      <c r="T33" s="118"/>
      <c r="U33" s="145"/>
      <c r="W33" s="5" t="s">
        <v>32</v>
      </c>
      <c r="Y33" s="5" t="str">
        <f t="shared" si="0"/>
        <v>未</v>
      </c>
      <c r="Z33" s="5" t="str">
        <f t="shared" si="1"/>
        <v>未</v>
      </c>
    </row>
    <row r="34" spans="1:26" ht="22.5" customHeight="1" x14ac:dyDescent="0.15">
      <c r="A34" s="124"/>
      <c r="B34" s="125"/>
      <c r="C34" s="128"/>
      <c r="D34" s="129"/>
      <c r="E34" s="129"/>
      <c r="F34" s="129"/>
      <c r="G34" s="130" t="str">
        <f t="shared" si="2"/>
        <v/>
      </c>
      <c r="H34" s="131" ph="1"/>
      <c r="I34" s="131" ph="1"/>
      <c r="J34" s="132" ph="1"/>
      <c r="K34" s="119"/>
      <c r="L34" s="120"/>
      <c r="M34" s="120"/>
      <c r="N34" s="121"/>
      <c r="O34" s="108"/>
      <c r="P34" s="109"/>
      <c r="Q34" s="110"/>
      <c r="R34" s="110"/>
      <c r="S34" s="110"/>
      <c r="T34" s="111"/>
      <c r="U34" s="145"/>
      <c r="W34" s="5" t="s">
        <v>33</v>
      </c>
      <c r="Y34" s="5" t="str">
        <f t="shared" si="0"/>
        <v>未</v>
      </c>
      <c r="Z34" s="5" t="str">
        <f t="shared" si="1"/>
        <v>未</v>
      </c>
    </row>
    <row r="35" spans="1:26" ht="22.5" customHeight="1" x14ac:dyDescent="0.15">
      <c r="A35" s="126"/>
      <c r="B35" s="127"/>
      <c r="C35" s="133"/>
      <c r="D35" s="134"/>
      <c r="E35" s="134"/>
      <c r="F35" s="134"/>
      <c r="G35" s="112" t="str">
        <f t="shared" si="2"/>
        <v/>
      </c>
      <c r="H35" s="113" ph="1"/>
      <c r="I35" s="113" ph="1"/>
      <c r="J35" s="114" ph="1"/>
      <c r="K35" s="112"/>
      <c r="L35" s="113"/>
      <c r="M35" s="113"/>
      <c r="N35" s="114"/>
      <c r="O35" s="115"/>
      <c r="P35" s="116"/>
      <c r="Q35" s="117"/>
      <c r="R35" s="117"/>
      <c r="S35" s="117"/>
      <c r="T35" s="118"/>
      <c r="U35" s="145"/>
      <c r="Y35" s="5" t="str">
        <f t="shared" si="0"/>
        <v>未</v>
      </c>
      <c r="Z35" s="5" t="str">
        <f t="shared" si="1"/>
        <v>未</v>
      </c>
    </row>
    <row r="36" spans="1:26" ht="22.5" customHeight="1" x14ac:dyDescent="0.15">
      <c r="A36" s="124"/>
      <c r="B36" s="125"/>
      <c r="C36" s="128"/>
      <c r="D36" s="129"/>
      <c r="E36" s="129"/>
      <c r="F36" s="129"/>
      <c r="G36" s="130" t="str">
        <f t="shared" si="2"/>
        <v/>
      </c>
      <c r="H36" s="131" ph="1"/>
      <c r="I36" s="131" ph="1"/>
      <c r="J36" s="132" ph="1"/>
      <c r="K36" s="119"/>
      <c r="L36" s="120"/>
      <c r="M36" s="120"/>
      <c r="N36" s="121"/>
      <c r="O36" s="108"/>
      <c r="P36" s="109"/>
      <c r="Q36" s="110"/>
      <c r="R36" s="110"/>
      <c r="S36" s="110"/>
      <c r="T36" s="111"/>
      <c r="U36" s="145"/>
      <c r="W36" s="5" t="s">
        <v>111</v>
      </c>
      <c r="Y36" s="5" t="str">
        <f t="shared" si="0"/>
        <v>未</v>
      </c>
      <c r="Z36" s="5" t="str">
        <f t="shared" si="1"/>
        <v>未</v>
      </c>
    </row>
    <row r="37" spans="1:26" ht="22.5" customHeight="1" x14ac:dyDescent="0.15">
      <c r="A37" s="126"/>
      <c r="B37" s="127"/>
      <c r="C37" s="133"/>
      <c r="D37" s="134"/>
      <c r="E37" s="134"/>
      <c r="F37" s="134"/>
      <c r="G37" s="112" t="str">
        <f t="shared" si="2"/>
        <v/>
      </c>
      <c r="H37" s="113" ph="1"/>
      <c r="I37" s="113" ph="1"/>
      <c r="J37" s="114" ph="1"/>
      <c r="K37" s="112"/>
      <c r="L37" s="113"/>
      <c r="M37" s="113"/>
      <c r="N37" s="114"/>
      <c r="O37" s="115"/>
      <c r="P37" s="116"/>
      <c r="Q37" s="117"/>
      <c r="R37" s="117"/>
      <c r="S37" s="117"/>
      <c r="T37" s="118"/>
      <c r="U37" s="145"/>
      <c r="W37" s="5" t="s">
        <v>112</v>
      </c>
      <c r="Y37" s="5" t="str">
        <f t="shared" si="0"/>
        <v>未</v>
      </c>
      <c r="Z37" s="5" t="str">
        <f t="shared" si="1"/>
        <v>未</v>
      </c>
    </row>
    <row r="38" spans="1:26" ht="22.5" customHeight="1" x14ac:dyDescent="0.15">
      <c r="A38" s="124"/>
      <c r="B38" s="125"/>
      <c r="C38" s="128"/>
      <c r="D38" s="129"/>
      <c r="E38" s="129"/>
      <c r="F38" s="129"/>
      <c r="G38" s="130" t="str">
        <f t="shared" si="2"/>
        <v/>
      </c>
      <c r="H38" s="131" ph="1"/>
      <c r="I38" s="131" ph="1"/>
      <c r="J38" s="132" ph="1"/>
      <c r="K38" s="119"/>
      <c r="L38" s="120"/>
      <c r="M38" s="120"/>
      <c r="N38" s="121"/>
      <c r="O38" s="108"/>
      <c r="P38" s="109"/>
      <c r="Q38" s="110"/>
      <c r="R38" s="110"/>
      <c r="S38" s="110"/>
      <c r="T38" s="111"/>
      <c r="U38" s="145"/>
      <c r="Y38" s="5" t="str">
        <f t="shared" si="0"/>
        <v>未</v>
      </c>
      <c r="Z38" s="5" t="str">
        <f t="shared" si="1"/>
        <v>未</v>
      </c>
    </row>
    <row r="39" spans="1:26" ht="22.5" customHeight="1" x14ac:dyDescent="0.15">
      <c r="A39" s="126"/>
      <c r="B39" s="127"/>
      <c r="C39" s="133"/>
      <c r="D39" s="134"/>
      <c r="E39" s="134"/>
      <c r="F39" s="134"/>
      <c r="G39" s="112" t="str">
        <f t="shared" si="2"/>
        <v/>
      </c>
      <c r="H39" s="113" ph="1"/>
      <c r="I39" s="113" ph="1"/>
      <c r="J39" s="114" ph="1"/>
      <c r="K39" s="112"/>
      <c r="L39" s="113"/>
      <c r="M39" s="113"/>
      <c r="N39" s="114"/>
      <c r="O39" s="115"/>
      <c r="P39" s="116"/>
      <c r="Q39" s="117"/>
      <c r="R39" s="117"/>
      <c r="S39" s="117"/>
      <c r="T39" s="118"/>
      <c r="U39" s="145"/>
      <c r="Y39" s="5" t="str">
        <f t="shared" si="0"/>
        <v>未</v>
      </c>
      <c r="Z39" s="5" t="str">
        <f t="shared" si="1"/>
        <v>未</v>
      </c>
    </row>
    <row r="40" spans="1:26" ht="22.5" customHeight="1" x14ac:dyDescent="0.15">
      <c r="A40" s="124"/>
      <c r="B40" s="125"/>
      <c r="C40" s="128"/>
      <c r="D40" s="129"/>
      <c r="E40" s="129"/>
      <c r="F40" s="129"/>
      <c r="G40" s="130" t="str">
        <f t="shared" si="2"/>
        <v/>
      </c>
      <c r="H40" s="131" ph="1"/>
      <c r="I40" s="131" ph="1"/>
      <c r="J40" s="132" ph="1"/>
      <c r="K40" s="119"/>
      <c r="L40" s="120"/>
      <c r="M40" s="120"/>
      <c r="N40" s="121"/>
      <c r="O40" s="108"/>
      <c r="P40" s="109"/>
      <c r="Q40" s="110"/>
      <c r="R40" s="110"/>
      <c r="S40" s="110"/>
      <c r="T40" s="111"/>
      <c r="U40" s="145"/>
      <c r="Y40" s="5" t="str">
        <f t="shared" si="0"/>
        <v>未</v>
      </c>
      <c r="Z40" s="5" t="str">
        <f t="shared" si="1"/>
        <v>未</v>
      </c>
    </row>
    <row r="41" spans="1:26" ht="22.5" customHeight="1" x14ac:dyDescent="0.15">
      <c r="A41" s="126"/>
      <c r="B41" s="127"/>
      <c r="C41" s="133"/>
      <c r="D41" s="134"/>
      <c r="E41" s="134"/>
      <c r="F41" s="134"/>
      <c r="G41" s="112" t="str">
        <f t="shared" si="2"/>
        <v/>
      </c>
      <c r="H41" s="113" ph="1"/>
      <c r="I41" s="113" ph="1"/>
      <c r="J41" s="114" ph="1"/>
      <c r="K41" s="112"/>
      <c r="L41" s="113"/>
      <c r="M41" s="113"/>
      <c r="N41" s="114"/>
      <c r="O41" s="115"/>
      <c r="P41" s="116"/>
      <c r="Q41" s="117"/>
      <c r="R41" s="117"/>
      <c r="S41" s="117"/>
      <c r="T41" s="118"/>
      <c r="U41" s="145"/>
      <c r="Y41" s="5" t="str">
        <f t="shared" si="0"/>
        <v>未</v>
      </c>
      <c r="Z41" s="5" t="str">
        <f t="shared" si="1"/>
        <v>未</v>
      </c>
    </row>
    <row r="42" spans="1:26" ht="22.5" customHeight="1" x14ac:dyDescent="0.15">
      <c r="A42" s="124"/>
      <c r="B42" s="125"/>
      <c r="C42" s="128"/>
      <c r="D42" s="129"/>
      <c r="E42" s="129"/>
      <c r="F42" s="129"/>
      <c r="G42" s="130" t="str">
        <f t="shared" si="2"/>
        <v/>
      </c>
      <c r="H42" s="131" ph="1"/>
      <c r="I42" s="131" ph="1"/>
      <c r="J42" s="132" ph="1"/>
      <c r="K42" s="119"/>
      <c r="L42" s="120"/>
      <c r="M42" s="120"/>
      <c r="N42" s="121"/>
      <c r="O42" s="108"/>
      <c r="P42" s="109"/>
      <c r="Q42" s="110"/>
      <c r="R42" s="110"/>
      <c r="S42" s="110"/>
      <c r="T42" s="111"/>
      <c r="U42" s="145"/>
      <c r="Y42" s="5" t="str">
        <f t="shared" si="0"/>
        <v>未</v>
      </c>
      <c r="Z42" s="5" t="str">
        <f t="shared" si="1"/>
        <v>未</v>
      </c>
    </row>
    <row r="43" spans="1:26" ht="22.5" customHeight="1" thickBot="1" x14ac:dyDescent="0.2">
      <c r="A43" s="126"/>
      <c r="B43" s="127"/>
      <c r="C43" s="135"/>
      <c r="D43" s="136"/>
      <c r="E43" s="136"/>
      <c r="F43" s="136"/>
      <c r="G43" s="137" t="str">
        <f t="shared" si="2"/>
        <v/>
      </c>
      <c r="H43" s="138" ph="1"/>
      <c r="I43" s="138" ph="1"/>
      <c r="J43" s="139" ph="1"/>
      <c r="K43" s="137"/>
      <c r="L43" s="138"/>
      <c r="M43" s="138"/>
      <c r="N43" s="139"/>
      <c r="O43" s="122"/>
      <c r="P43" s="123"/>
      <c r="Q43" s="140"/>
      <c r="R43" s="140"/>
      <c r="S43" s="140"/>
      <c r="T43" s="141"/>
      <c r="U43" s="146"/>
      <c r="Y43" s="5" t="str">
        <f t="shared" si="0"/>
        <v>未</v>
      </c>
      <c r="Z43" s="5" t="str">
        <f t="shared" si="1"/>
        <v>未</v>
      </c>
    </row>
    <row r="44" spans="1:26" ht="25.5" customHeight="1" x14ac:dyDescent="0.15">
      <c r="A44" s="6"/>
      <c r="B44" s="6"/>
      <c r="C44" s="6"/>
      <c r="D44" s="6"/>
      <c r="E44" s="6"/>
      <c r="F44" s="6"/>
      <c r="G44" s="6"/>
      <c r="H44" s="6"/>
      <c r="I44" s="6"/>
      <c r="J44" s="6"/>
      <c r="K44" s="6"/>
      <c r="L44" s="6"/>
      <c r="M44" s="6"/>
      <c r="N44" s="6"/>
      <c r="O44" s="6"/>
      <c r="P44" s="6"/>
      <c r="Q44" s="6"/>
      <c r="R44" s="6"/>
      <c r="S44" s="6"/>
      <c r="T44" s="6"/>
    </row>
    <row r="53" spans="8:10" ht="25.5" customHeight="1" x14ac:dyDescent="0.15">
      <c r="H53" s="5" ph="1"/>
      <c r="I53" s="5" ph="1"/>
      <c r="J53" s="5" ph="1"/>
    </row>
    <row r="54" spans="8:10" ht="25.5" customHeight="1" x14ac:dyDescent="0.15">
      <c r="H54" s="5" ph="1"/>
      <c r="I54" s="5" ph="1"/>
      <c r="J54" s="5" ph="1"/>
    </row>
    <row r="55" spans="8:10" ht="25.5" customHeight="1" x14ac:dyDescent="0.15">
      <c r="H55" s="5" ph="1"/>
      <c r="I55" s="5" ph="1"/>
      <c r="J55" s="5" ph="1"/>
    </row>
    <row r="56" spans="8:10" ht="25.5" customHeight="1" x14ac:dyDescent="0.15">
      <c r="H56" s="5" ph="1"/>
      <c r="I56" s="5" ph="1"/>
      <c r="J56" s="5" ph="1"/>
    </row>
  </sheetData>
  <mergeCells count="158">
    <mergeCell ref="Q43:T43"/>
    <mergeCell ref="M12:T12"/>
    <mergeCell ref="O1:S1"/>
    <mergeCell ref="A32:B33"/>
    <mergeCell ref="C32:F32"/>
    <mergeCell ref="G32:J32"/>
    <mergeCell ref="C33:F33"/>
    <mergeCell ref="G33:J33"/>
    <mergeCell ref="A34:B35"/>
    <mergeCell ref="C34:F34"/>
    <mergeCell ref="G34:J34"/>
    <mergeCell ref="C35:F35"/>
    <mergeCell ref="G35:J35"/>
    <mergeCell ref="A28:B29"/>
    <mergeCell ref="C28:F28"/>
    <mergeCell ref="G28:J28"/>
    <mergeCell ref="C29:F29"/>
    <mergeCell ref="G29:J29"/>
    <mergeCell ref="A30:B31"/>
    <mergeCell ref="C30:F30"/>
    <mergeCell ref="G30:J30"/>
    <mergeCell ref="C31:F31"/>
    <mergeCell ref="G31:J31"/>
    <mergeCell ref="A24:B25"/>
    <mergeCell ref="A42:B43"/>
    <mergeCell ref="C42:F42"/>
    <mergeCell ref="G42:J42"/>
    <mergeCell ref="C43:F43"/>
    <mergeCell ref="G43:J43"/>
    <mergeCell ref="K43:N43"/>
    <mergeCell ref="C24:F24"/>
    <mergeCell ref="G24:J24"/>
    <mergeCell ref="C25:F25"/>
    <mergeCell ref="G25:J25"/>
    <mergeCell ref="A26:B27"/>
    <mergeCell ref="C26:F26"/>
    <mergeCell ref="G26:J26"/>
    <mergeCell ref="C27:F27"/>
    <mergeCell ref="G27:J27"/>
    <mergeCell ref="K35:N35"/>
    <mergeCell ref="K24:N24"/>
    <mergeCell ref="Q40:T40"/>
    <mergeCell ref="K41:N41"/>
    <mergeCell ref="O41:P41"/>
    <mergeCell ref="Q41:T41"/>
    <mergeCell ref="A40:B41"/>
    <mergeCell ref="C40:F40"/>
    <mergeCell ref="G40:J40"/>
    <mergeCell ref="C41:F41"/>
    <mergeCell ref="G41:J41"/>
    <mergeCell ref="O43:P43"/>
    <mergeCell ref="K39:N39"/>
    <mergeCell ref="O39:P39"/>
    <mergeCell ref="Q39:T39"/>
    <mergeCell ref="A36:B37"/>
    <mergeCell ref="C36:F36"/>
    <mergeCell ref="G36:J36"/>
    <mergeCell ref="C37:F37"/>
    <mergeCell ref="G37:J37"/>
    <mergeCell ref="A38:B39"/>
    <mergeCell ref="C38:F38"/>
    <mergeCell ref="G38:J38"/>
    <mergeCell ref="C39:F39"/>
    <mergeCell ref="G39:J39"/>
    <mergeCell ref="Q36:T36"/>
    <mergeCell ref="K37:N37"/>
    <mergeCell ref="O37:P37"/>
    <mergeCell ref="Q37:T37"/>
    <mergeCell ref="K38:N38"/>
    <mergeCell ref="K42:N42"/>
    <mergeCell ref="O42:P42"/>
    <mergeCell ref="Q42:T42"/>
    <mergeCell ref="K40:N40"/>
    <mergeCell ref="O40:P40"/>
    <mergeCell ref="O35:P35"/>
    <mergeCell ref="Q35:T35"/>
    <mergeCell ref="K36:N36"/>
    <mergeCell ref="O36:P36"/>
    <mergeCell ref="O38:P38"/>
    <mergeCell ref="Q38:T38"/>
    <mergeCell ref="K33:N33"/>
    <mergeCell ref="O33:P33"/>
    <mergeCell ref="K30:N30"/>
    <mergeCell ref="O30:P30"/>
    <mergeCell ref="Q30:T30"/>
    <mergeCell ref="K31:N31"/>
    <mergeCell ref="O31:P31"/>
    <mergeCell ref="Q31:T31"/>
    <mergeCell ref="Q33:T33"/>
    <mergeCell ref="K34:N34"/>
    <mergeCell ref="O34:P34"/>
    <mergeCell ref="Q34:T34"/>
    <mergeCell ref="K32:N32"/>
    <mergeCell ref="O32:P32"/>
    <mergeCell ref="Q32:T32"/>
    <mergeCell ref="O24:P24"/>
    <mergeCell ref="O26:P26"/>
    <mergeCell ref="Q26:T26"/>
    <mergeCell ref="K29:N29"/>
    <mergeCell ref="O29:P29"/>
    <mergeCell ref="Q29:T29"/>
    <mergeCell ref="K27:N27"/>
    <mergeCell ref="O27:P27"/>
    <mergeCell ref="Q27:T27"/>
    <mergeCell ref="K28:N28"/>
    <mergeCell ref="O28:P28"/>
    <mergeCell ref="Q28:T28"/>
    <mergeCell ref="Q24:T24"/>
    <mergeCell ref="K25:N25"/>
    <mergeCell ref="O25:P25"/>
    <mergeCell ref="Q25:T25"/>
    <mergeCell ref="K26:N26"/>
    <mergeCell ref="K23:N23"/>
    <mergeCell ref="O23:P23"/>
    <mergeCell ref="Q23:T23"/>
    <mergeCell ref="A8:B8"/>
    <mergeCell ref="H8:I8"/>
    <mergeCell ref="K8:L8"/>
    <mergeCell ref="R8:S8"/>
    <mergeCell ref="A11:B11"/>
    <mergeCell ref="H11:I11"/>
    <mergeCell ref="K11:L11"/>
    <mergeCell ref="R11:S11"/>
    <mergeCell ref="A12:B12"/>
    <mergeCell ref="C12:F12"/>
    <mergeCell ref="A22:T22"/>
    <mergeCell ref="A23:B23"/>
    <mergeCell ref="C23:F23"/>
    <mergeCell ref="G23:J23"/>
    <mergeCell ref="A9:B9"/>
    <mergeCell ref="H9:I9"/>
    <mergeCell ref="K9:L9"/>
    <mergeCell ref="R9:S9"/>
    <mergeCell ref="A10:B10"/>
    <mergeCell ref="H10:I10"/>
    <mergeCell ref="K10:L10"/>
    <mergeCell ref="R10:S10"/>
    <mergeCell ref="A1:N1"/>
    <mergeCell ref="A2:T2"/>
    <mergeCell ref="A3:T3"/>
    <mergeCell ref="A4:B4"/>
    <mergeCell ref="C4:H4"/>
    <mergeCell ref="J4:L4"/>
    <mergeCell ref="M4:S4"/>
    <mergeCell ref="A5:B5"/>
    <mergeCell ref="C5:H5"/>
    <mergeCell ref="J5:L5"/>
    <mergeCell ref="M5:S5"/>
    <mergeCell ref="A6:B6"/>
    <mergeCell ref="E6:F6"/>
    <mergeCell ref="I6:J6"/>
    <mergeCell ref="M6:N6"/>
    <mergeCell ref="Q6:T6"/>
    <mergeCell ref="A7:B7"/>
    <mergeCell ref="E7:F7"/>
    <mergeCell ref="I7:J7"/>
    <mergeCell ref="M7:N7"/>
    <mergeCell ref="Q7:T7"/>
  </mergeCells>
  <phoneticPr fontId="1" type="Hiragana"/>
  <dataValidations count="6">
    <dataValidation type="whole" operator="lessThan" allowBlank="1" showInputMessage="1" showErrorMessage="1" sqref="H8:I11 R8:S11">
      <formula1>0</formula1>
    </dataValidation>
    <dataValidation type="list" allowBlank="1" showInputMessage="1" showErrorMessage="1" sqref="WVJ24:WVK43 IX24:IY43 ST24:SU43 ACP24:ACQ43 AML24:AMM43 AWH24:AWI43 BGD24:BGE43 BPZ24:BQA43 BZV24:BZW43 CJR24:CJS43 CTN24:CTO43 DDJ24:DDK43 DNF24:DNG43 DXB24:DXC43 EGX24:EGY43 EQT24:EQU43 FAP24:FAQ43 FKL24:FKM43 FUH24:FUI43 GED24:GEE43 GNZ24:GOA43 GXV24:GXW43 HHR24:HHS43 HRN24:HRO43 IBJ24:IBK43 ILF24:ILG43 IVB24:IVC43 JEX24:JEY43 JOT24:JOU43 JYP24:JYQ43 KIL24:KIM43 KSH24:KSI43 LCD24:LCE43 LLZ24:LMA43 LVV24:LVW43 MFR24:MFS43 MPN24:MPO43 MZJ24:MZK43 NJF24:NJG43 NTB24:NTC43 OCX24:OCY43 OMT24:OMU43 OWP24:OWQ43 PGL24:PGM43 PQH24:PQI43 QAD24:QAE43 QJZ24:QKA43 QTV24:QTW43 RDR24:RDS43 RNN24:RNO43 RXJ24:RXK43 SHF24:SHG43 SRB24:SRC43 TAX24:TAY43 TKT24:TKU43 TUP24:TUQ43 UEL24:UEM43 UOH24:UOI43 UYD24:UYE43 VHZ24:VIA43 VRV24:VRW43 WBR24:WBS43 WLN24:WLO43 A24:B25">
      <formula1>$W$23:$W$31</formula1>
    </dataValidation>
    <dataValidation type="list" allowBlank="1" showInputMessage="1" showErrorMessage="1" sqref="A26:B43">
      <formula1>$W$24:$W$32</formula1>
    </dataValidation>
    <dataValidation type="list" allowBlank="1" showInputMessage="1" showErrorMessage="1" sqref="O24:P43">
      <formula1>$W$33:$W$34</formula1>
    </dataValidation>
    <dataValidation operator="lessThan" allowBlank="1" showInputMessage="1" showErrorMessage="1" sqref="C6:C7 K6:K7 G6:G7 E8:E11 O6:O11 C12:F12"/>
    <dataValidation type="list" allowBlank="1" showInputMessage="1" showErrorMessage="1" sqref="U24:U43">
      <formula1>$W$36:$W$37</formula1>
    </dataValidation>
  </dataValidations>
  <pageMargins left="0.39370078740157483" right="0.11811023622047245" top="0.35433070866141736" bottom="0.15748031496062992"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吉松杯要項</vt:lpstr>
      <vt:lpstr>申込み</vt:lpstr>
      <vt:lpstr>申込み!Print_Area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kurumebad00</dc:creator>
  <cp:lastModifiedBy>バドミントン協会</cp:lastModifiedBy>
  <cp:lastPrinted>2022-04-10T05:11:59Z</cp:lastPrinted>
  <dcterms:created xsi:type="dcterms:W3CDTF">2013-02-26T04:55:06Z</dcterms:created>
  <dcterms:modified xsi:type="dcterms:W3CDTF">2022-04-10T05:12:58Z</dcterms:modified>
</cp:coreProperties>
</file>