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15"/>
  <workbookPr codeName="ThisWorkbook" defaultThemeVersion="124226"/>
  <mc:AlternateContent xmlns:mc="http://schemas.openxmlformats.org/markup-compatibility/2006">
    <mc:Choice Requires="x15">
      <x15ac:absPath xmlns:x15ac="http://schemas.microsoft.com/office/spreadsheetml/2010/11/ac" url="C:\Users\Jun\Desktop\R3県クラス別\"/>
    </mc:Choice>
  </mc:AlternateContent>
  <xr:revisionPtr revIDLastSave="0" documentId="8_{6129348D-7CB2-48E8-80EE-638D9EA6C3A9}" xr6:coauthVersionLast="47" xr6:coauthVersionMax="47" xr10:uidLastSave="{00000000-0000-0000-0000-000000000000}"/>
  <bookViews>
    <workbookView xWindow="-120" yWindow="-120" windowWidth="29040" windowHeight="15840" tabRatio="908" xr2:uid="{00000000-000D-0000-FFFF-FFFF00000000}"/>
  </bookViews>
  <sheets>
    <sheet name="基本データ入力シート" sheetId="8" r:id="rId1"/>
    <sheet name="参加料納入票" sheetId="5" r:id="rId2"/>
    <sheet name="参加費受け票" sheetId="6" r:id="rId3"/>
    <sheet name="健康観察票個人" sheetId="31" r:id="rId4"/>
    <sheet name="健康観察票団体" sheetId="32" r:id="rId5"/>
    <sheet name="入力見本" sheetId="30" r:id="rId6"/>
    <sheet name="Aクラス男子Ｓ" sheetId="7" r:id="rId7"/>
    <sheet name="Ｂクラス男子Ｓ" sheetId="10" r:id="rId8"/>
    <sheet name="Ｃクラス男子Ｓ" sheetId="12" r:id="rId9"/>
    <sheet name="Ｄクラス男子Ｓ" sheetId="13" r:id="rId10"/>
    <sheet name="Ａクラス女子Ｓ" sheetId="14" r:id="rId11"/>
    <sheet name="Ｂクラス女子Ｓ" sheetId="15" r:id="rId12"/>
    <sheet name="Ｃクラス女子Ｓ" sheetId="17" r:id="rId13"/>
    <sheet name="Ｄクラス女子S" sheetId="18" r:id="rId14"/>
    <sheet name="Ａクラス男子Ｄ" sheetId="19" r:id="rId15"/>
    <sheet name="Ｂクラス男子Ｄ" sheetId="20" r:id="rId16"/>
    <sheet name="Ｃクラス男子Ｄ" sheetId="23" r:id="rId17"/>
    <sheet name="Ｄクラス男子Ｄ" sheetId="33" r:id="rId18"/>
    <sheet name="Ａクラス女子Ｄ" sheetId="24" r:id="rId19"/>
    <sheet name="Ｂクラス女子Ｄ" sheetId="25" r:id="rId20"/>
    <sheet name="Ｃクラス女子Ｄ" sheetId="27" r:id="rId21"/>
    <sheet name="Ｄクラス女子Ｄ" sheetId="34" r:id="rId22"/>
    <sheet name="シングルス出場者名簿" sheetId="9" r:id="rId23"/>
    <sheet name="ダブルス出場者名簿 " sheetId="29" r:id="rId24"/>
  </sheets>
  <externalReferences>
    <externalReference r:id="rId25"/>
    <externalReference r:id="rId26"/>
    <externalReference r:id="rId27"/>
    <externalReference r:id="rId28"/>
  </externalReferences>
  <definedNames>
    <definedName name="_BT1">#REF!</definedName>
    <definedName name="_BT11">#REF!</definedName>
    <definedName name="_BT12">#REF!</definedName>
    <definedName name="_BT13">#REF!</definedName>
    <definedName name="_BT14">#REF!</definedName>
    <definedName name="_BT15">#REF!</definedName>
    <definedName name="_BT2">#REF!</definedName>
    <definedName name="_BT3">#REF!</definedName>
    <definedName name="_BT4">#REF!</definedName>
    <definedName name="_BT5">#REF!</definedName>
    <definedName name="_BT6">#REF!</definedName>
    <definedName name="_BT7">#REF!</definedName>
    <definedName name="_BT8">#REF!</definedName>
    <definedName name="_BT9">#REF!</definedName>
    <definedName name="BT_10">#REF!</definedName>
    <definedName name="Ｄ">#REF!</definedName>
    <definedName name="M10L">'[1]チーム名(男子)'!$B$115:$B$120</definedName>
    <definedName name="M10R">'[1]チーム名(男子)'!$B$121:$B$126</definedName>
    <definedName name="M11L">'[1]チーム名(男子)'!$B$128:$B$133</definedName>
    <definedName name="M11R">'[1]チーム名(男子)'!$B$134:$B$139</definedName>
    <definedName name="M12L">'[1]チーム名(男子)'!$B$141:$B$146</definedName>
    <definedName name="M12R">'[1]チーム名(男子)'!$B$147:$B$152</definedName>
    <definedName name="M13L">'[1]チーム名(男子)'!$B$154:$B$159</definedName>
    <definedName name="M13R">'[1]チーム名(男子)'!$B$160:$B$165</definedName>
    <definedName name="M1RL">'[1]チーム名(男子)'!$B$2:$B$9</definedName>
    <definedName name="M2L">'[1]チーム名(男子)'!$B$11:$B$16</definedName>
    <definedName name="M2R">'[1]チーム名(男子)'!$B$17:$B$22</definedName>
    <definedName name="M3L">'[1]チーム名(男子)'!$B$24:$B$29</definedName>
    <definedName name="M3R">'[1]チーム名(男子)'!$B$30:$B$35</definedName>
    <definedName name="M4L">'[1]チーム名(男子)'!$B$37:$B$42</definedName>
    <definedName name="M4R">'[1]チーム名(男子)'!$B$43:$B$48</definedName>
    <definedName name="M5L">'[1]チーム名(男子)'!$B$50:$B$55</definedName>
    <definedName name="M5R">'[1]チーム名(男子)'!$B$56:$B$61</definedName>
    <definedName name="M6L">'[1]チーム名(男子)'!$B$63:$B$68</definedName>
    <definedName name="M6R">'[1]チーム名(男子)'!$B$69:$B$74</definedName>
    <definedName name="M7L">'[1]チーム名(男子)'!$B$76:$B$81</definedName>
    <definedName name="M7R">'[1]チーム名(男子)'!$B$82:$B$87</definedName>
    <definedName name="M8L">'[1]チーム名(男子)'!$B$89:$B$94</definedName>
    <definedName name="M8R">'[1]チーム名(男子)'!$B$95:$B$100</definedName>
    <definedName name="M9L">'[1]チーム名(男子)'!$B$102:$B$107</definedName>
    <definedName name="M9R">'[1]チーム名(男子)'!$B$108:$B$113</definedName>
    <definedName name="ＮO.">#REF!</definedName>
    <definedName name="o">#REF!</definedName>
    <definedName name="oo">#REF!</definedName>
    <definedName name="_xlnm.Print_Area" localSheetId="4">健康観察票団体!$A$1:$K$28</definedName>
    <definedName name="_xlnm.Print_Area" localSheetId="2">参加費受け票!$A$1:$L$18</definedName>
    <definedName name="_xlnm.Print_Area" localSheetId="1">参加料納入票!$A$1:$L$108</definedName>
    <definedName name="Print_Area_3">#REF!</definedName>
    <definedName name="なし">'[1]チーム名(男子)'!$B$115:$B$120</definedName>
    <definedName name="個人Ｔ選手番号書出1">[2]非印刷選手!#REF!</definedName>
    <definedName name="順位">[3]GDA!$M:$M</definedName>
    <definedName name="表紙56">'[4]チーム名(男子)'!$B$128:$B$133</definedName>
    <definedName name="名簿ﾃｰﾌﾞﾙ">#REF!</definedName>
    <definedName name="令和２">#REF!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6" i="29" l="1"/>
  <c r="AO25" i="29"/>
  <c r="AO24" i="29"/>
  <c r="AO4" i="29"/>
  <c r="AO33" i="29"/>
  <c r="AO32" i="29"/>
  <c r="AO31" i="29"/>
  <c r="AO30" i="29"/>
  <c r="AO29" i="29"/>
  <c r="AO28" i="29"/>
  <c r="AO27" i="29"/>
  <c r="AO23" i="29"/>
  <c r="AO22" i="29"/>
  <c r="AO21" i="29"/>
  <c r="AO20" i="29"/>
  <c r="AO19" i="29"/>
  <c r="AO18" i="29"/>
  <c r="AO17" i="29"/>
  <c r="AO16" i="29"/>
  <c r="AO15" i="29"/>
  <c r="AO14" i="29"/>
  <c r="AO13" i="29"/>
  <c r="AO12" i="29"/>
  <c r="AO11" i="29"/>
  <c r="AO10" i="29"/>
  <c r="AO9" i="29"/>
  <c r="AO8" i="29"/>
  <c r="AO7" i="29"/>
  <c r="AO6" i="29"/>
  <c r="AO5" i="29"/>
  <c r="AP33" i="29"/>
  <c r="AP32" i="29"/>
  <c r="AP31" i="29"/>
  <c r="AP30" i="29"/>
  <c r="AP29" i="29"/>
  <c r="AP28" i="29"/>
  <c r="AP27" i="29"/>
  <c r="AP26" i="29"/>
  <c r="AP25" i="29"/>
  <c r="AP24" i="29"/>
  <c r="AP23" i="29"/>
  <c r="AP22" i="29"/>
  <c r="AP21" i="29"/>
  <c r="AP20" i="29"/>
  <c r="AP19" i="29"/>
  <c r="AP18" i="29"/>
  <c r="AP17" i="29"/>
  <c r="AP16" i="29"/>
  <c r="AP15" i="29"/>
  <c r="AP14" i="29"/>
  <c r="AP13" i="29"/>
  <c r="AP12" i="29"/>
  <c r="AP11" i="29"/>
  <c r="AP10" i="29"/>
  <c r="AP9" i="29"/>
  <c r="AP8" i="29"/>
  <c r="AP7" i="29"/>
  <c r="AP6" i="29"/>
  <c r="AP5" i="29"/>
  <c r="AP4" i="29"/>
  <c r="BZ33" i="29"/>
  <c r="BY33" i="29"/>
  <c r="BZ32" i="29"/>
  <c r="BY32" i="29"/>
  <c r="BZ31" i="29"/>
  <c r="BY31" i="29"/>
  <c r="BZ30" i="29"/>
  <c r="BY30" i="29"/>
  <c r="BZ29" i="29"/>
  <c r="BY29" i="29"/>
  <c r="BZ28" i="29"/>
  <c r="BY28" i="29"/>
  <c r="BZ27" i="29"/>
  <c r="BY27" i="29"/>
  <c r="BZ26" i="29"/>
  <c r="BY26" i="29"/>
  <c r="BZ25" i="29"/>
  <c r="BY25" i="29"/>
  <c r="BZ24" i="29"/>
  <c r="BY24" i="29"/>
  <c r="BZ23" i="29"/>
  <c r="BY23" i="29"/>
  <c r="BZ22" i="29"/>
  <c r="BY22" i="29"/>
  <c r="BZ21" i="29"/>
  <c r="BY21" i="29"/>
  <c r="BZ20" i="29"/>
  <c r="BY20" i="29"/>
  <c r="BZ19" i="29"/>
  <c r="BY19" i="29"/>
  <c r="BZ18" i="29"/>
  <c r="BY18" i="29"/>
  <c r="BZ17" i="29"/>
  <c r="BY17" i="29"/>
  <c r="BZ16" i="29"/>
  <c r="BY16" i="29"/>
  <c r="BZ15" i="29"/>
  <c r="BY15" i="29"/>
  <c r="BZ14" i="29"/>
  <c r="BY14" i="29"/>
  <c r="BZ13" i="29"/>
  <c r="BY13" i="29"/>
  <c r="BZ12" i="29"/>
  <c r="BY12" i="29"/>
  <c r="BZ11" i="29"/>
  <c r="BY11" i="29"/>
  <c r="BZ10" i="29"/>
  <c r="BY10" i="29"/>
  <c r="BZ9" i="29"/>
  <c r="BY9" i="29"/>
  <c r="BZ8" i="29"/>
  <c r="BY8" i="29"/>
  <c r="BZ7" i="29"/>
  <c r="BY7" i="29"/>
  <c r="BZ6" i="29"/>
  <c r="BY6" i="29"/>
  <c r="BZ5" i="29"/>
  <c r="BY5" i="29"/>
  <c r="BZ4" i="29"/>
  <c r="BY4" i="29"/>
  <c r="BP33" i="29"/>
  <c r="BO33" i="29"/>
  <c r="BP32" i="29"/>
  <c r="BO32" i="29"/>
  <c r="BP31" i="29"/>
  <c r="BO31" i="29"/>
  <c r="BP30" i="29"/>
  <c r="BO30" i="29"/>
  <c r="BP29" i="29"/>
  <c r="BO29" i="29"/>
  <c r="BP28" i="29"/>
  <c r="BO28" i="29"/>
  <c r="BP27" i="29"/>
  <c r="BO27" i="29"/>
  <c r="BP26" i="29"/>
  <c r="BO26" i="29"/>
  <c r="BP25" i="29"/>
  <c r="BO25" i="29"/>
  <c r="BP24" i="29"/>
  <c r="BO24" i="29"/>
  <c r="BP23" i="29"/>
  <c r="BO23" i="29"/>
  <c r="BP22" i="29"/>
  <c r="BO22" i="29"/>
  <c r="BP21" i="29"/>
  <c r="BO21" i="29"/>
  <c r="BP20" i="29"/>
  <c r="BO20" i="29"/>
  <c r="BP19" i="29"/>
  <c r="BO19" i="29"/>
  <c r="BP18" i="29"/>
  <c r="BO18" i="29"/>
  <c r="BP17" i="29"/>
  <c r="BO17" i="29"/>
  <c r="BP16" i="29"/>
  <c r="BO16" i="29"/>
  <c r="BP15" i="29"/>
  <c r="BO15" i="29"/>
  <c r="BP14" i="29"/>
  <c r="BO14" i="29"/>
  <c r="BP13" i="29"/>
  <c r="BO13" i="29"/>
  <c r="BP12" i="29"/>
  <c r="BO12" i="29"/>
  <c r="BP11" i="29"/>
  <c r="BO11" i="29"/>
  <c r="BP10" i="29"/>
  <c r="BO10" i="29"/>
  <c r="BP9" i="29"/>
  <c r="BO9" i="29"/>
  <c r="BP8" i="29"/>
  <c r="BO8" i="29"/>
  <c r="BP7" i="29"/>
  <c r="BO7" i="29"/>
  <c r="BP6" i="29"/>
  <c r="BO6" i="29"/>
  <c r="BP5" i="29"/>
  <c r="BO5" i="29"/>
  <c r="BP4" i="29"/>
  <c r="BO4" i="29"/>
  <c r="BF33" i="29"/>
  <c r="BE33" i="29"/>
  <c r="BF32" i="29"/>
  <c r="BE32" i="29"/>
  <c r="BF31" i="29"/>
  <c r="BE31" i="29"/>
  <c r="BF30" i="29"/>
  <c r="BE30" i="29"/>
  <c r="BF29" i="29"/>
  <c r="BE29" i="29"/>
  <c r="BF28" i="29"/>
  <c r="BE28" i="29"/>
  <c r="BF27" i="29"/>
  <c r="BE27" i="29"/>
  <c r="BF26" i="29"/>
  <c r="BE26" i="29"/>
  <c r="BF25" i="29"/>
  <c r="BE25" i="29"/>
  <c r="BF24" i="29"/>
  <c r="BE24" i="29"/>
  <c r="BF23" i="29"/>
  <c r="BE23" i="29"/>
  <c r="BF22" i="29"/>
  <c r="BE22" i="29"/>
  <c r="BF21" i="29"/>
  <c r="BE21" i="29"/>
  <c r="BF20" i="29"/>
  <c r="BE20" i="29"/>
  <c r="BF19" i="29"/>
  <c r="BE19" i="29"/>
  <c r="BF18" i="29"/>
  <c r="BE18" i="29"/>
  <c r="BF17" i="29"/>
  <c r="BE17" i="29"/>
  <c r="BF16" i="29"/>
  <c r="BE16" i="29"/>
  <c r="BF15" i="29"/>
  <c r="BE15" i="29"/>
  <c r="BF14" i="29"/>
  <c r="BE14" i="29"/>
  <c r="BF13" i="29"/>
  <c r="BE13" i="29"/>
  <c r="BF12" i="29"/>
  <c r="BE12" i="29"/>
  <c r="BF11" i="29"/>
  <c r="BE11" i="29"/>
  <c r="BF10" i="29"/>
  <c r="BE10" i="29"/>
  <c r="BF9" i="29"/>
  <c r="BE9" i="29"/>
  <c r="BF8" i="29"/>
  <c r="BE8" i="29"/>
  <c r="BF7" i="29"/>
  <c r="BE7" i="29"/>
  <c r="BF6" i="29"/>
  <c r="BE6" i="29"/>
  <c r="BF5" i="29"/>
  <c r="BE5" i="29"/>
  <c r="BF4" i="29"/>
  <c r="BE4" i="29"/>
  <c r="AV33" i="29"/>
  <c r="AU33" i="29"/>
  <c r="AV32" i="29"/>
  <c r="AU32" i="29"/>
  <c r="AV31" i="29"/>
  <c r="AU31" i="29"/>
  <c r="AV30" i="29"/>
  <c r="AU30" i="29"/>
  <c r="AV29" i="29"/>
  <c r="AU29" i="29"/>
  <c r="AV28" i="29"/>
  <c r="AU28" i="29"/>
  <c r="AV27" i="29"/>
  <c r="AU27" i="29"/>
  <c r="AV26" i="29"/>
  <c r="AU26" i="29"/>
  <c r="AV25" i="29"/>
  <c r="AU25" i="29"/>
  <c r="AV24" i="29"/>
  <c r="AU24" i="29"/>
  <c r="AV23" i="29"/>
  <c r="AU23" i="29"/>
  <c r="AV22" i="29"/>
  <c r="AU22" i="29"/>
  <c r="AV21" i="29"/>
  <c r="AU21" i="29"/>
  <c r="AV20" i="29"/>
  <c r="AU20" i="29"/>
  <c r="AV19" i="29"/>
  <c r="AU19" i="29"/>
  <c r="AV18" i="29"/>
  <c r="AU18" i="29"/>
  <c r="AV17" i="29"/>
  <c r="AU17" i="29"/>
  <c r="AV16" i="29"/>
  <c r="AU16" i="29"/>
  <c r="AV15" i="29"/>
  <c r="AU15" i="29"/>
  <c r="AV14" i="29"/>
  <c r="AU14" i="29"/>
  <c r="AV13" i="29"/>
  <c r="AU13" i="29"/>
  <c r="AV12" i="29"/>
  <c r="AU12" i="29"/>
  <c r="AV11" i="29"/>
  <c r="AU11" i="29"/>
  <c r="AV10" i="29"/>
  <c r="AU10" i="29"/>
  <c r="AV9" i="29"/>
  <c r="AU9" i="29"/>
  <c r="AV8" i="29"/>
  <c r="AU8" i="29"/>
  <c r="AV7" i="29"/>
  <c r="AU7" i="29"/>
  <c r="AV6" i="29"/>
  <c r="AU6" i="29"/>
  <c r="AV5" i="29"/>
  <c r="AU5" i="29"/>
  <c r="AV4" i="29"/>
  <c r="AU4" i="29"/>
  <c r="AM33" i="29"/>
  <c r="AL33" i="29"/>
  <c r="AM32" i="29"/>
  <c r="AL32" i="29"/>
  <c r="AM31" i="29"/>
  <c r="AL31" i="29"/>
  <c r="AM30" i="29"/>
  <c r="AL30" i="29"/>
  <c r="AM29" i="29"/>
  <c r="AL29" i="29"/>
  <c r="AM28" i="29"/>
  <c r="AL28" i="29"/>
  <c r="AM27" i="29"/>
  <c r="AL27" i="29"/>
  <c r="AM26" i="29"/>
  <c r="AL26" i="29"/>
  <c r="AM25" i="29"/>
  <c r="AL25" i="29"/>
  <c r="AM24" i="29"/>
  <c r="AL24" i="29"/>
  <c r="AM23" i="29"/>
  <c r="AL23" i="29"/>
  <c r="AM22" i="29"/>
  <c r="AL22" i="29"/>
  <c r="AM21" i="29"/>
  <c r="AL21" i="29"/>
  <c r="AM20" i="29"/>
  <c r="AL20" i="29"/>
  <c r="AM19" i="29"/>
  <c r="AL19" i="29"/>
  <c r="AM18" i="29"/>
  <c r="AL18" i="29"/>
  <c r="AM17" i="29"/>
  <c r="AL17" i="29"/>
  <c r="AM16" i="29"/>
  <c r="AL16" i="29"/>
  <c r="AM15" i="29"/>
  <c r="AL15" i="29"/>
  <c r="AM14" i="29"/>
  <c r="AL14" i="29"/>
  <c r="AM13" i="29"/>
  <c r="AL13" i="29"/>
  <c r="AM12" i="29"/>
  <c r="AL12" i="29"/>
  <c r="AM11" i="29"/>
  <c r="AL11" i="29"/>
  <c r="AM10" i="29"/>
  <c r="AL10" i="29"/>
  <c r="AM9" i="29"/>
  <c r="AL9" i="29"/>
  <c r="AM8" i="29"/>
  <c r="AL8" i="29"/>
  <c r="AM7" i="29"/>
  <c r="AL7" i="29"/>
  <c r="AM6" i="29"/>
  <c r="AL6" i="29"/>
  <c r="AM5" i="29"/>
  <c r="AL5" i="29"/>
  <c r="AM4" i="29"/>
  <c r="AL4" i="29"/>
  <c r="AC33" i="29"/>
  <c r="AB33" i="29"/>
  <c r="AC32" i="29"/>
  <c r="AB32" i="29"/>
  <c r="AC31" i="29"/>
  <c r="AB31" i="29"/>
  <c r="AC30" i="29"/>
  <c r="AB30" i="29"/>
  <c r="AC29" i="29"/>
  <c r="AB29" i="29"/>
  <c r="AC28" i="29"/>
  <c r="AB28" i="29"/>
  <c r="AC27" i="29"/>
  <c r="AB27" i="29"/>
  <c r="AC26" i="29"/>
  <c r="AB26" i="29"/>
  <c r="AC25" i="29"/>
  <c r="AB25" i="29"/>
  <c r="AC24" i="29"/>
  <c r="AB24" i="29"/>
  <c r="AC23" i="29"/>
  <c r="AB23" i="29"/>
  <c r="AC22" i="29"/>
  <c r="AB22" i="29"/>
  <c r="AC21" i="29"/>
  <c r="AB21" i="29"/>
  <c r="AC20" i="29"/>
  <c r="AB20" i="29"/>
  <c r="AC19" i="29"/>
  <c r="AB19" i="29"/>
  <c r="AC18" i="29"/>
  <c r="AB18" i="29"/>
  <c r="AC17" i="29"/>
  <c r="AB17" i="29"/>
  <c r="AC16" i="29"/>
  <c r="AB16" i="29"/>
  <c r="AC15" i="29"/>
  <c r="AB15" i="29"/>
  <c r="AC14" i="29"/>
  <c r="AB14" i="29"/>
  <c r="AC13" i="29"/>
  <c r="AB13" i="29"/>
  <c r="AC12" i="29"/>
  <c r="AB12" i="29"/>
  <c r="AC11" i="29"/>
  <c r="AB11" i="29"/>
  <c r="AC10" i="29"/>
  <c r="AB10" i="29"/>
  <c r="AC9" i="29"/>
  <c r="AB9" i="29"/>
  <c r="AC8" i="29"/>
  <c r="AB8" i="29"/>
  <c r="AC7" i="29"/>
  <c r="AB7" i="29"/>
  <c r="AC6" i="29"/>
  <c r="AB6" i="29"/>
  <c r="AC5" i="29"/>
  <c r="AB5" i="29"/>
  <c r="AC4" i="29"/>
  <c r="AB4" i="29"/>
  <c r="S33" i="29"/>
  <c r="R33" i="29"/>
  <c r="S32" i="29"/>
  <c r="R32" i="29"/>
  <c r="S31" i="29"/>
  <c r="R31" i="29"/>
  <c r="S30" i="29"/>
  <c r="R30" i="29"/>
  <c r="S29" i="29"/>
  <c r="R29" i="29"/>
  <c r="S28" i="29"/>
  <c r="R28" i="29"/>
  <c r="S27" i="29"/>
  <c r="R27" i="29"/>
  <c r="S26" i="29"/>
  <c r="R26" i="29"/>
  <c r="S25" i="29"/>
  <c r="R25" i="29"/>
  <c r="S24" i="29"/>
  <c r="R24" i="29"/>
  <c r="S23" i="29"/>
  <c r="R23" i="29"/>
  <c r="S22" i="29"/>
  <c r="R22" i="29"/>
  <c r="S21" i="29"/>
  <c r="R21" i="29"/>
  <c r="S20" i="29"/>
  <c r="R20" i="29"/>
  <c r="S19" i="29"/>
  <c r="R19" i="29"/>
  <c r="S18" i="29"/>
  <c r="R18" i="29"/>
  <c r="S17" i="29"/>
  <c r="R17" i="29"/>
  <c r="S16" i="29"/>
  <c r="R16" i="29"/>
  <c r="S15" i="29"/>
  <c r="R15" i="29"/>
  <c r="S14" i="29"/>
  <c r="R14" i="29"/>
  <c r="S13" i="29"/>
  <c r="R13" i="29"/>
  <c r="S12" i="29"/>
  <c r="R12" i="29"/>
  <c r="S11" i="29"/>
  <c r="R11" i="29"/>
  <c r="S10" i="29"/>
  <c r="R10" i="29"/>
  <c r="S9" i="29"/>
  <c r="R9" i="29"/>
  <c r="S8" i="29"/>
  <c r="R8" i="29"/>
  <c r="S7" i="29"/>
  <c r="R7" i="29"/>
  <c r="S6" i="29"/>
  <c r="R6" i="29"/>
  <c r="S5" i="29"/>
  <c r="R5" i="29"/>
  <c r="S4" i="29"/>
  <c r="R4" i="29"/>
  <c r="I33" i="29"/>
  <c r="H33" i="29"/>
  <c r="I32" i="29"/>
  <c r="H32" i="29"/>
  <c r="I31" i="29"/>
  <c r="H31" i="29"/>
  <c r="I30" i="29"/>
  <c r="H30" i="29"/>
  <c r="I29" i="29"/>
  <c r="H29" i="29"/>
  <c r="I28" i="29"/>
  <c r="H28" i="29"/>
  <c r="I27" i="29"/>
  <c r="H27" i="29"/>
  <c r="I26" i="29"/>
  <c r="H26" i="29"/>
  <c r="I25" i="29"/>
  <c r="H25" i="29"/>
  <c r="I24" i="29"/>
  <c r="H24" i="29"/>
  <c r="I23" i="29"/>
  <c r="H23" i="29"/>
  <c r="I22" i="29"/>
  <c r="H22" i="29"/>
  <c r="I21" i="29"/>
  <c r="H21" i="29"/>
  <c r="I20" i="29"/>
  <c r="H20" i="29"/>
  <c r="I19" i="29"/>
  <c r="H19" i="29"/>
  <c r="I18" i="29"/>
  <c r="H18" i="29"/>
  <c r="I17" i="29"/>
  <c r="H17" i="29"/>
  <c r="I16" i="29"/>
  <c r="H16" i="29"/>
  <c r="I15" i="29"/>
  <c r="H15" i="29"/>
  <c r="I14" i="29"/>
  <c r="H14" i="29"/>
  <c r="I13" i="29"/>
  <c r="H13" i="29"/>
  <c r="I12" i="29"/>
  <c r="H12" i="29"/>
  <c r="I11" i="29"/>
  <c r="H11" i="29"/>
  <c r="I10" i="29"/>
  <c r="H10" i="29"/>
  <c r="I9" i="29"/>
  <c r="H9" i="29"/>
  <c r="I8" i="29"/>
  <c r="H8" i="29"/>
  <c r="I7" i="29"/>
  <c r="H7" i="29"/>
  <c r="I6" i="29"/>
  <c r="H6" i="29"/>
  <c r="I5" i="29"/>
  <c r="H5" i="29"/>
  <c r="I4" i="29"/>
  <c r="H4" i="29"/>
  <c r="CA33" i="29"/>
  <c r="BX33" i="29"/>
  <c r="BW33" i="29"/>
  <c r="BV33" i="29"/>
  <c r="BT33" i="29"/>
  <c r="BS33" i="29"/>
  <c r="CA32" i="29"/>
  <c r="BX32" i="29"/>
  <c r="BW32" i="29"/>
  <c r="BV32" i="29"/>
  <c r="BT32" i="29"/>
  <c r="BS32" i="29"/>
  <c r="CA31" i="29"/>
  <c r="BX31" i="29"/>
  <c r="BW31" i="29"/>
  <c r="BV31" i="29"/>
  <c r="BT31" i="29"/>
  <c r="BS31" i="29"/>
  <c r="CA30" i="29"/>
  <c r="BX30" i="29"/>
  <c r="BW30" i="29"/>
  <c r="BV30" i="29"/>
  <c r="BT30" i="29"/>
  <c r="BS30" i="29"/>
  <c r="CA29" i="29"/>
  <c r="BX29" i="29"/>
  <c r="BW29" i="29"/>
  <c r="BV29" i="29"/>
  <c r="BT29" i="29"/>
  <c r="BS29" i="29"/>
  <c r="CA28" i="29"/>
  <c r="BX28" i="29"/>
  <c r="BW28" i="29"/>
  <c r="BV28" i="29"/>
  <c r="BT28" i="29"/>
  <c r="BS28" i="29"/>
  <c r="CA27" i="29"/>
  <c r="BX27" i="29"/>
  <c r="BW27" i="29"/>
  <c r="BV27" i="29"/>
  <c r="BT27" i="29"/>
  <c r="BS27" i="29"/>
  <c r="CA26" i="29"/>
  <c r="BX26" i="29"/>
  <c r="BW26" i="29"/>
  <c r="BV26" i="29"/>
  <c r="BT26" i="29"/>
  <c r="BS26" i="29"/>
  <c r="CA25" i="29"/>
  <c r="BX25" i="29"/>
  <c r="BW25" i="29"/>
  <c r="BV25" i="29"/>
  <c r="BT25" i="29"/>
  <c r="BS25" i="29"/>
  <c r="CA24" i="29"/>
  <c r="BX24" i="29"/>
  <c r="BW24" i="29"/>
  <c r="BV24" i="29"/>
  <c r="BT24" i="29"/>
  <c r="BS24" i="29"/>
  <c r="CA23" i="29"/>
  <c r="BX23" i="29"/>
  <c r="BW23" i="29"/>
  <c r="BV23" i="29"/>
  <c r="BT23" i="29"/>
  <c r="BS23" i="29"/>
  <c r="CA22" i="29"/>
  <c r="BX22" i="29"/>
  <c r="BW22" i="29"/>
  <c r="BV22" i="29"/>
  <c r="BT22" i="29"/>
  <c r="BS22" i="29"/>
  <c r="CA21" i="29"/>
  <c r="BX21" i="29"/>
  <c r="BW21" i="29"/>
  <c r="BV21" i="29"/>
  <c r="BT21" i="29"/>
  <c r="BS21" i="29"/>
  <c r="CA20" i="29"/>
  <c r="BX20" i="29"/>
  <c r="BW20" i="29"/>
  <c r="BV20" i="29"/>
  <c r="BT20" i="29"/>
  <c r="BS20" i="29"/>
  <c r="CA19" i="29"/>
  <c r="BX19" i="29"/>
  <c r="BW19" i="29"/>
  <c r="BV19" i="29"/>
  <c r="BT19" i="29"/>
  <c r="BS19" i="29"/>
  <c r="CA18" i="29"/>
  <c r="BX18" i="29"/>
  <c r="BW18" i="29"/>
  <c r="BV18" i="29"/>
  <c r="BT18" i="29"/>
  <c r="BS18" i="29"/>
  <c r="CA17" i="29"/>
  <c r="BX17" i="29"/>
  <c r="BW17" i="29"/>
  <c r="BV17" i="29"/>
  <c r="BT17" i="29"/>
  <c r="BS17" i="29"/>
  <c r="CA16" i="29"/>
  <c r="BX16" i="29"/>
  <c r="BW16" i="29"/>
  <c r="BV16" i="29"/>
  <c r="BT16" i="29"/>
  <c r="BS16" i="29"/>
  <c r="CA15" i="29"/>
  <c r="BX15" i="29"/>
  <c r="BW15" i="29"/>
  <c r="BV15" i="29"/>
  <c r="BT15" i="29"/>
  <c r="BS15" i="29"/>
  <c r="CA14" i="29"/>
  <c r="BX14" i="29"/>
  <c r="BW14" i="29"/>
  <c r="BV14" i="29"/>
  <c r="BT14" i="29"/>
  <c r="BS14" i="29"/>
  <c r="CA13" i="29"/>
  <c r="BX13" i="29"/>
  <c r="BW13" i="29"/>
  <c r="BV13" i="29"/>
  <c r="BT13" i="29"/>
  <c r="BS13" i="29"/>
  <c r="CA12" i="29"/>
  <c r="BX12" i="29"/>
  <c r="BW12" i="29"/>
  <c r="BV12" i="29"/>
  <c r="BT12" i="29"/>
  <c r="BS12" i="29"/>
  <c r="CA11" i="29"/>
  <c r="BX11" i="29"/>
  <c r="BW11" i="29"/>
  <c r="BV11" i="29"/>
  <c r="BT11" i="29"/>
  <c r="BS11" i="29"/>
  <c r="CA10" i="29"/>
  <c r="BX10" i="29"/>
  <c r="BW10" i="29"/>
  <c r="BV10" i="29"/>
  <c r="BT10" i="29"/>
  <c r="BS10" i="29"/>
  <c r="CA9" i="29"/>
  <c r="BX9" i="29"/>
  <c r="BW9" i="29"/>
  <c r="BV9" i="29"/>
  <c r="BT9" i="29"/>
  <c r="BS9" i="29"/>
  <c r="CA8" i="29"/>
  <c r="BX8" i="29"/>
  <c r="BW8" i="29"/>
  <c r="BV8" i="29"/>
  <c r="BT8" i="29"/>
  <c r="BS8" i="29"/>
  <c r="CA7" i="29"/>
  <c r="BX7" i="29"/>
  <c r="BW7" i="29"/>
  <c r="BV7" i="29"/>
  <c r="BT7" i="29"/>
  <c r="BS7" i="29"/>
  <c r="CA6" i="29"/>
  <c r="BX6" i="29"/>
  <c r="BW6" i="29"/>
  <c r="BV6" i="29"/>
  <c r="BT6" i="29"/>
  <c r="BS6" i="29"/>
  <c r="CA5" i="29"/>
  <c r="BX5" i="29"/>
  <c r="BW5" i="29"/>
  <c r="BV5" i="29"/>
  <c r="BT5" i="29"/>
  <c r="BS5" i="29"/>
  <c r="CA4" i="29"/>
  <c r="BX4" i="29"/>
  <c r="BW4" i="29"/>
  <c r="BV4" i="29"/>
  <c r="BT4" i="29"/>
  <c r="BS4" i="29"/>
  <c r="AN33" i="29"/>
  <c r="AK33" i="29"/>
  <c r="AJ33" i="29"/>
  <c r="AI33" i="29"/>
  <c r="AG33" i="29"/>
  <c r="AF33" i="29"/>
  <c r="AN32" i="29"/>
  <c r="AK32" i="29"/>
  <c r="AJ32" i="29"/>
  <c r="AI32" i="29"/>
  <c r="AG32" i="29"/>
  <c r="AF32" i="29"/>
  <c r="AN31" i="29"/>
  <c r="AK31" i="29"/>
  <c r="AJ31" i="29"/>
  <c r="AI31" i="29"/>
  <c r="AG31" i="29"/>
  <c r="AF31" i="29"/>
  <c r="AN30" i="29"/>
  <c r="AK30" i="29"/>
  <c r="AJ30" i="29"/>
  <c r="AI30" i="29"/>
  <c r="AG30" i="29"/>
  <c r="AF30" i="29"/>
  <c r="AN29" i="29"/>
  <c r="AK29" i="29"/>
  <c r="AJ29" i="29"/>
  <c r="AI29" i="29"/>
  <c r="AG29" i="29"/>
  <c r="AF29" i="29"/>
  <c r="AN28" i="29"/>
  <c r="AK28" i="29"/>
  <c r="AJ28" i="29"/>
  <c r="AI28" i="29"/>
  <c r="AG28" i="29"/>
  <c r="AF28" i="29"/>
  <c r="AN27" i="29"/>
  <c r="AK27" i="29"/>
  <c r="AJ27" i="29"/>
  <c r="AI27" i="29"/>
  <c r="AG27" i="29"/>
  <c r="AF27" i="29"/>
  <c r="AN26" i="29"/>
  <c r="AK26" i="29"/>
  <c r="AJ26" i="29"/>
  <c r="AI26" i="29"/>
  <c r="AG26" i="29"/>
  <c r="AF26" i="29"/>
  <c r="AN25" i="29"/>
  <c r="AK25" i="29"/>
  <c r="AJ25" i="29"/>
  <c r="AI25" i="29"/>
  <c r="AG25" i="29"/>
  <c r="AF25" i="29"/>
  <c r="AN24" i="29"/>
  <c r="AK24" i="29"/>
  <c r="AJ24" i="29"/>
  <c r="AI24" i="29"/>
  <c r="AG24" i="29"/>
  <c r="AF24" i="29"/>
  <c r="AN23" i="29"/>
  <c r="AK23" i="29"/>
  <c r="AJ23" i="29"/>
  <c r="AI23" i="29"/>
  <c r="AG23" i="29"/>
  <c r="AF23" i="29"/>
  <c r="AN22" i="29"/>
  <c r="AK22" i="29"/>
  <c r="AJ22" i="29"/>
  <c r="AI22" i="29"/>
  <c r="AG22" i="29"/>
  <c r="AF22" i="29"/>
  <c r="AN21" i="29"/>
  <c r="AK21" i="29"/>
  <c r="AJ21" i="29"/>
  <c r="AI21" i="29"/>
  <c r="AG21" i="29"/>
  <c r="AF21" i="29"/>
  <c r="AN20" i="29"/>
  <c r="AK20" i="29"/>
  <c r="AJ20" i="29"/>
  <c r="AI20" i="29"/>
  <c r="AG20" i="29"/>
  <c r="AF20" i="29"/>
  <c r="AN19" i="29"/>
  <c r="AK19" i="29"/>
  <c r="AJ19" i="29"/>
  <c r="AI19" i="29"/>
  <c r="AG19" i="29"/>
  <c r="AF19" i="29"/>
  <c r="AN18" i="29"/>
  <c r="AK18" i="29"/>
  <c r="AJ18" i="29"/>
  <c r="AI18" i="29"/>
  <c r="AG18" i="29"/>
  <c r="AF18" i="29"/>
  <c r="AN17" i="29"/>
  <c r="AK17" i="29"/>
  <c r="AJ17" i="29"/>
  <c r="AI17" i="29"/>
  <c r="AG17" i="29"/>
  <c r="AF17" i="29"/>
  <c r="AN16" i="29"/>
  <c r="AK16" i="29"/>
  <c r="AJ16" i="29"/>
  <c r="AI16" i="29"/>
  <c r="AG16" i="29"/>
  <c r="AF16" i="29"/>
  <c r="AN15" i="29"/>
  <c r="AK15" i="29"/>
  <c r="AJ15" i="29"/>
  <c r="AI15" i="29"/>
  <c r="AG15" i="29"/>
  <c r="AF15" i="29"/>
  <c r="AN14" i="29"/>
  <c r="AK14" i="29"/>
  <c r="AJ14" i="29"/>
  <c r="AI14" i="29"/>
  <c r="AG14" i="29"/>
  <c r="AF14" i="29"/>
  <c r="AN13" i="29"/>
  <c r="AK13" i="29"/>
  <c r="AJ13" i="29"/>
  <c r="AI13" i="29"/>
  <c r="AG13" i="29"/>
  <c r="AF13" i="29"/>
  <c r="AN12" i="29"/>
  <c r="AK12" i="29"/>
  <c r="AJ12" i="29"/>
  <c r="AI12" i="29"/>
  <c r="AG12" i="29"/>
  <c r="AF12" i="29"/>
  <c r="AN11" i="29"/>
  <c r="AK11" i="29"/>
  <c r="AJ11" i="29"/>
  <c r="AI11" i="29"/>
  <c r="AG11" i="29"/>
  <c r="AF11" i="29"/>
  <c r="AN10" i="29"/>
  <c r="AK10" i="29"/>
  <c r="AJ10" i="29"/>
  <c r="AI10" i="29"/>
  <c r="AG10" i="29"/>
  <c r="AF10" i="29"/>
  <c r="AN9" i="29"/>
  <c r="AK9" i="29"/>
  <c r="AJ9" i="29"/>
  <c r="AI9" i="29"/>
  <c r="AG9" i="29"/>
  <c r="AF9" i="29"/>
  <c r="AN8" i="29"/>
  <c r="AK8" i="29"/>
  <c r="AJ8" i="29"/>
  <c r="AI8" i="29"/>
  <c r="AG8" i="29"/>
  <c r="AF8" i="29"/>
  <c r="AN7" i="29"/>
  <c r="AK7" i="29"/>
  <c r="AJ7" i="29"/>
  <c r="AI7" i="29"/>
  <c r="AG7" i="29"/>
  <c r="AF7" i="29"/>
  <c r="AN6" i="29"/>
  <c r="AK6" i="29"/>
  <c r="AJ6" i="29"/>
  <c r="AI6" i="29"/>
  <c r="AG6" i="29"/>
  <c r="AF6" i="29"/>
  <c r="AN5" i="29"/>
  <c r="AK5" i="29"/>
  <c r="AJ5" i="29"/>
  <c r="AI5" i="29"/>
  <c r="AG5" i="29"/>
  <c r="AF5" i="29"/>
  <c r="AN4" i="29"/>
  <c r="AK4" i="29"/>
  <c r="AJ4" i="29"/>
  <c r="AI4" i="29"/>
  <c r="AG4" i="29"/>
  <c r="AF4" i="2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W10" i="9"/>
  <c r="W9" i="9"/>
  <c r="W8" i="9"/>
  <c r="W7" i="9"/>
  <c r="W6" i="9"/>
  <c r="W5" i="9"/>
  <c r="W4" i="9"/>
  <c r="AC53" i="9"/>
  <c r="AC52" i="9"/>
  <c r="AC51" i="9"/>
  <c r="AC50" i="9"/>
  <c r="AC49" i="9"/>
  <c r="AC48" i="9"/>
  <c r="AC47" i="9"/>
  <c r="AC46" i="9"/>
  <c r="AC45" i="9"/>
  <c r="AC44" i="9"/>
  <c r="AC43" i="9"/>
  <c r="AC42" i="9"/>
  <c r="AC41" i="9"/>
  <c r="AC40" i="9"/>
  <c r="AC39" i="9"/>
  <c r="AC38" i="9"/>
  <c r="AC37" i="9"/>
  <c r="AC36" i="9"/>
  <c r="AC35" i="9"/>
  <c r="AC34" i="9"/>
  <c r="AC33" i="9"/>
  <c r="AC32" i="9"/>
  <c r="AC31" i="9"/>
  <c r="AC30" i="9"/>
  <c r="AC29" i="9"/>
  <c r="AC28" i="9"/>
  <c r="AC27" i="9"/>
  <c r="AC26" i="9"/>
  <c r="AC25" i="9"/>
  <c r="AC24" i="9"/>
  <c r="AC23" i="9"/>
  <c r="AC22" i="9"/>
  <c r="AC21" i="9"/>
  <c r="AC20" i="9"/>
  <c r="AC19" i="9"/>
  <c r="AC18" i="9"/>
  <c r="AC17" i="9"/>
  <c r="AC16" i="9"/>
  <c r="AC15" i="9"/>
  <c r="AC14" i="9"/>
  <c r="AC13" i="9"/>
  <c r="AC12" i="9"/>
  <c r="AC11" i="9"/>
  <c r="AC10" i="9"/>
  <c r="AC9" i="9"/>
  <c r="AC8" i="9"/>
  <c r="AC7" i="9"/>
  <c r="AC6" i="9"/>
  <c r="AC5" i="9"/>
  <c r="AC4" i="9"/>
  <c r="AI53" i="9"/>
  <c r="AI52" i="9"/>
  <c r="AI51" i="9"/>
  <c r="AI50" i="9"/>
  <c r="AI49" i="9"/>
  <c r="AI48" i="9"/>
  <c r="AI47" i="9"/>
  <c r="AI46" i="9"/>
  <c r="AI45" i="9"/>
  <c r="AI44" i="9"/>
  <c r="AI43" i="9"/>
  <c r="AI42" i="9"/>
  <c r="AI41" i="9"/>
  <c r="AI40" i="9"/>
  <c r="AI39" i="9"/>
  <c r="AI38" i="9"/>
  <c r="AI37" i="9"/>
  <c r="AI36" i="9"/>
  <c r="AI35" i="9"/>
  <c r="AI34" i="9"/>
  <c r="AI33" i="9"/>
  <c r="AI32" i="9"/>
  <c r="AI31" i="9"/>
  <c r="AI30" i="9"/>
  <c r="AI29" i="9"/>
  <c r="AI28" i="9"/>
  <c r="AI27" i="9"/>
  <c r="AI26" i="9"/>
  <c r="AI25" i="9"/>
  <c r="AI24" i="9"/>
  <c r="AI23" i="9"/>
  <c r="AI22" i="9"/>
  <c r="AI21" i="9"/>
  <c r="AI20" i="9"/>
  <c r="AI19" i="9"/>
  <c r="AI18" i="9"/>
  <c r="AI17" i="9"/>
  <c r="AI16" i="9"/>
  <c r="AI15" i="9"/>
  <c r="AI14" i="9"/>
  <c r="AI13" i="9"/>
  <c r="AI12" i="9"/>
  <c r="AI11" i="9"/>
  <c r="AI10" i="9"/>
  <c r="AI9" i="9"/>
  <c r="AI8" i="9"/>
  <c r="AI7" i="9"/>
  <c r="AI6" i="9"/>
  <c r="AI5" i="9"/>
  <c r="AI4" i="9"/>
  <c r="AO53" i="9"/>
  <c r="AO52" i="9"/>
  <c r="AO51" i="9"/>
  <c r="AO50" i="9"/>
  <c r="AO49" i="9"/>
  <c r="AO48" i="9"/>
  <c r="AO47" i="9"/>
  <c r="AO46" i="9"/>
  <c r="AO45" i="9"/>
  <c r="AO44" i="9"/>
  <c r="AO43" i="9"/>
  <c r="AO42" i="9"/>
  <c r="AO41" i="9"/>
  <c r="AO40" i="9"/>
  <c r="AO39" i="9"/>
  <c r="AO38" i="9"/>
  <c r="AO37" i="9"/>
  <c r="AO36" i="9"/>
  <c r="AO35" i="9"/>
  <c r="AO34" i="9"/>
  <c r="AO33" i="9"/>
  <c r="AO32" i="9"/>
  <c r="AO31" i="9"/>
  <c r="AO30" i="9"/>
  <c r="AO29" i="9"/>
  <c r="AO28" i="9"/>
  <c r="AO27" i="9"/>
  <c r="AO26" i="9"/>
  <c r="AO25" i="9"/>
  <c r="AO24" i="9"/>
  <c r="AO23" i="9"/>
  <c r="AO22" i="9"/>
  <c r="AO21" i="9"/>
  <c r="AO20" i="9"/>
  <c r="AO19" i="9"/>
  <c r="AO18" i="9"/>
  <c r="AO17" i="9"/>
  <c r="AO16" i="9"/>
  <c r="AO15" i="9"/>
  <c r="AO14" i="9"/>
  <c r="AO13" i="9"/>
  <c r="AO12" i="9"/>
  <c r="AO11" i="9"/>
  <c r="AO10" i="9"/>
  <c r="AO9" i="9"/>
  <c r="AO8" i="9"/>
  <c r="AO7" i="9"/>
  <c r="AO6" i="9"/>
  <c r="AO5" i="9"/>
  <c r="AO4" i="9"/>
  <c r="AU53" i="9"/>
  <c r="AU52" i="9"/>
  <c r="AU51" i="9"/>
  <c r="AU50" i="9"/>
  <c r="AU49" i="9"/>
  <c r="AU48" i="9"/>
  <c r="AU47" i="9"/>
  <c r="AU46" i="9"/>
  <c r="AU45" i="9"/>
  <c r="AU44" i="9"/>
  <c r="AU43" i="9"/>
  <c r="AU42" i="9"/>
  <c r="AU41" i="9"/>
  <c r="AU40" i="9"/>
  <c r="AU39" i="9"/>
  <c r="AU38" i="9"/>
  <c r="AU37" i="9"/>
  <c r="AU36" i="9"/>
  <c r="AU35" i="9"/>
  <c r="AU34" i="9"/>
  <c r="AU33" i="9"/>
  <c r="AU32" i="9"/>
  <c r="AU31" i="9"/>
  <c r="AU30" i="9"/>
  <c r="AU29" i="9"/>
  <c r="AU28" i="9"/>
  <c r="AU27" i="9"/>
  <c r="AU26" i="9"/>
  <c r="AU25" i="9"/>
  <c r="AU24" i="9"/>
  <c r="AU23" i="9"/>
  <c r="AU22" i="9"/>
  <c r="AU21" i="9"/>
  <c r="AU20" i="9"/>
  <c r="AU19" i="9"/>
  <c r="AU18" i="9"/>
  <c r="AU17" i="9"/>
  <c r="AU16" i="9"/>
  <c r="AU15" i="9"/>
  <c r="AU14" i="9"/>
  <c r="AU13" i="9"/>
  <c r="AU12" i="9"/>
  <c r="AU11" i="9"/>
  <c r="AU10" i="9"/>
  <c r="AU9" i="9"/>
  <c r="AU8" i="9"/>
  <c r="AU7" i="9"/>
  <c r="AU6" i="9"/>
  <c r="AU5" i="9"/>
  <c r="AU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10" i="9"/>
  <c r="Q9" i="9"/>
  <c r="Q8" i="9"/>
  <c r="Q7" i="9"/>
  <c r="Q6" i="9"/>
  <c r="Q5" i="9"/>
  <c r="Q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E4" i="9"/>
  <c r="G21" i="8"/>
  <c r="G9" i="6"/>
  <c r="G10" i="6"/>
  <c r="G11" i="6"/>
  <c r="G12" i="6"/>
  <c r="G13" i="6"/>
  <c r="G14" i="6"/>
  <c r="G15" i="6"/>
  <c r="G8" i="6"/>
  <c r="B80" i="30"/>
  <c r="B42" i="30"/>
  <c r="B80" i="19"/>
  <c r="B80" i="20"/>
  <c r="B80" i="23"/>
  <c r="B80" i="33"/>
  <c r="B80" i="24"/>
  <c r="B80" i="25"/>
  <c r="B80" i="27"/>
  <c r="B80" i="34"/>
  <c r="B42" i="34"/>
  <c r="B42" i="27"/>
  <c r="B42" i="25"/>
  <c r="B42" i="24"/>
  <c r="B42" i="33"/>
  <c r="B42" i="23"/>
  <c r="B42" i="20"/>
  <c r="B42" i="19"/>
  <c r="B47" i="18"/>
  <c r="B47" i="17"/>
  <c r="B47" i="14"/>
  <c r="B47" i="13"/>
  <c r="B47" i="7"/>
  <c r="B47" i="12"/>
  <c r="C113" i="34"/>
  <c r="C112" i="34"/>
  <c r="C111" i="34"/>
  <c r="C110" i="34"/>
  <c r="C109" i="34"/>
  <c r="C104" i="34"/>
  <c r="C101" i="34"/>
  <c r="BU33" i="29" s="1"/>
  <c r="C99" i="34"/>
  <c r="BU32" i="29" s="1"/>
  <c r="C97" i="34"/>
  <c r="BU31" i="29" s="1"/>
  <c r="C95" i="34"/>
  <c r="BU30" i="29" s="1"/>
  <c r="C93" i="34"/>
  <c r="BU29" i="29" s="1"/>
  <c r="C91" i="34"/>
  <c r="BU28" i="29" s="1"/>
  <c r="C89" i="34"/>
  <c r="BU27" i="29" s="1"/>
  <c r="C87" i="34"/>
  <c r="BU26" i="29" s="1"/>
  <c r="C85" i="34"/>
  <c r="BU25" i="29" s="1"/>
  <c r="C83" i="34"/>
  <c r="BU24" i="29" s="1"/>
  <c r="A81" i="34"/>
  <c r="C77" i="34"/>
  <c r="C75" i="34"/>
  <c r="C74" i="34"/>
  <c r="C73" i="34"/>
  <c r="C72" i="34"/>
  <c r="C71" i="34"/>
  <c r="C66" i="34"/>
  <c r="C63" i="34"/>
  <c r="BU23" i="29" s="1"/>
  <c r="C61" i="34"/>
  <c r="BU22" i="29" s="1"/>
  <c r="C59" i="34"/>
  <c r="BU21" i="29" s="1"/>
  <c r="C57" i="34"/>
  <c r="BU20" i="29" s="1"/>
  <c r="C55" i="34"/>
  <c r="BU19" i="29" s="1"/>
  <c r="C53" i="34"/>
  <c r="BU18" i="29" s="1"/>
  <c r="C51" i="34"/>
  <c r="BU17" i="29" s="1"/>
  <c r="C49" i="34"/>
  <c r="BU16" i="29" s="1"/>
  <c r="C47" i="34"/>
  <c r="BU15" i="29" s="1"/>
  <c r="C45" i="34"/>
  <c r="BU14" i="29" s="1"/>
  <c r="A43" i="34"/>
  <c r="C39" i="34"/>
  <c r="C37" i="34"/>
  <c r="C36" i="34"/>
  <c r="C35" i="34"/>
  <c r="C34" i="34"/>
  <c r="C33" i="34"/>
  <c r="C28" i="34"/>
  <c r="C25" i="34"/>
  <c r="BU13" i="29" s="1"/>
  <c r="C23" i="34"/>
  <c r="BU12" i="29" s="1"/>
  <c r="C21" i="34"/>
  <c r="BU11" i="29" s="1"/>
  <c r="C19" i="34"/>
  <c r="BU10" i="29" s="1"/>
  <c r="C17" i="34"/>
  <c r="BU9" i="29" s="1"/>
  <c r="C15" i="34"/>
  <c r="BU8" i="29" s="1"/>
  <c r="C13" i="34"/>
  <c r="BU7" i="29" s="1"/>
  <c r="C11" i="34"/>
  <c r="BU6" i="29" s="1"/>
  <c r="C9" i="34"/>
  <c r="BU5" i="29" s="1"/>
  <c r="C7" i="34"/>
  <c r="BU4" i="29" s="1"/>
  <c r="A5" i="34"/>
  <c r="F31" i="34" s="1"/>
  <c r="C58" i="5" s="1"/>
  <c r="G58" i="5" s="1"/>
  <c r="J15" i="6" s="1"/>
  <c r="C1" i="34"/>
  <c r="C113" i="33"/>
  <c r="C112" i="33"/>
  <c r="C111" i="33"/>
  <c r="C110" i="33"/>
  <c r="C109" i="33"/>
  <c r="C104" i="33"/>
  <c r="C101" i="33"/>
  <c r="AH33" i="29" s="1"/>
  <c r="C99" i="33"/>
  <c r="AH32" i="29" s="1"/>
  <c r="C97" i="33"/>
  <c r="AH31" i="29" s="1"/>
  <c r="C95" i="33"/>
  <c r="AH30" i="29" s="1"/>
  <c r="C93" i="33"/>
  <c r="AH29" i="29" s="1"/>
  <c r="C91" i="33"/>
  <c r="AH28" i="29" s="1"/>
  <c r="C89" i="33"/>
  <c r="AH27" i="29" s="1"/>
  <c r="C87" i="33"/>
  <c r="AH26" i="29" s="1"/>
  <c r="C85" i="33"/>
  <c r="AH25" i="29" s="1"/>
  <c r="C83" i="33"/>
  <c r="AH24" i="29" s="1"/>
  <c r="A81" i="33"/>
  <c r="C77" i="33"/>
  <c r="C75" i="33"/>
  <c r="C74" i="33"/>
  <c r="C73" i="33"/>
  <c r="C72" i="33"/>
  <c r="C71" i="33"/>
  <c r="C66" i="33"/>
  <c r="C63" i="33"/>
  <c r="AH23" i="29" s="1"/>
  <c r="C61" i="33"/>
  <c r="AH22" i="29" s="1"/>
  <c r="C59" i="33"/>
  <c r="AH21" i="29" s="1"/>
  <c r="C57" i="33"/>
  <c r="AH20" i="29" s="1"/>
  <c r="C55" i="33"/>
  <c r="AH19" i="29" s="1"/>
  <c r="C53" i="33"/>
  <c r="AH18" i="29" s="1"/>
  <c r="C51" i="33"/>
  <c r="AH17" i="29" s="1"/>
  <c r="C49" i="33"/>
  <c r="AH16" i="29" s="1"/>
  <c r="C47" i="33"/>
  <c r="AH15" i="29" s="1"/>
  <c r="C45" i="33"/>
  <c r="AH14" i="29" s="1"/>
  <c r="A43" i="33"/>
  <c r="C39" i="33"/>
  <c r="C37" i="33"/>
  <c r="C36" i="33"/>
  <c r="C35" i="33"/>
  <c r="C34" i="33"/>
  <c r="C33" i="33"/>
  <c r="C28" i="33"/>
  <c r="C25" i="33"/>
  <c r="AH13" i="29" s="1"/>
  <c r="C23" i="33"/>
  <c r="AH12" i="29" s="1"/>
  <c r="C21" i="33"/>
  <c r="AH11" i="29" s="1"/>
  <c r="C19" i="33"/>
  <c r="AH10" i="29" s="1"/>
  <c r="C17" i="33"/>
  <c r="AH9" i="29" s="1"/>
  <c r="C15" i="33"/>
  <c r="AH8" i="29" s="1"/>
  <c r="C13" i="33"/>
  <c r="AH7" i="29" s="1"/>
  <c r="C11" i="33"/>
  <c r="AH6" i="29" s="1"/>
  <c r="C9" i="33"/>
  <c r="AH5" i="29" s="1"/>
  <c r="C7" i="33"/>
  <c r="AH4" i="29" s="1"/>
  <c r="A5" i="33"/>
  <c r="F31" i="33" s="1"/>
  <c r="C46" i="5" s="1"/>
  <c r="C1" i="33"/>
  <c r="B60" i="9"/>
  <c r="B61" i="9"/>
  <c r="D53" i="9"/>
  <c r="B53" i="9"/>
  <c r="F53" i="9"/>
  <c r="AF4" i="9"/>
  <c r="AH4" i="9"/>
  <c r="AJ4" i="9"/>
  <c r="AF5" i="9"/>
  <c r="AH5" i="9"/>
  <c r="AJ5" i="9"/>
  <c r="AF6" i="9"/>
  <c r="AH6" i="9"/>
  <c r="AJ6" i="9"/>
  <c r="AF7" i="9"/>
  <c r="AH7" i="9"/>
  <c r="AJ7" i="9"/>
  <c r="AF8" i="9"/>
  <c r="AH8" i="9"/>
  <c r="AJ8" i="9"/>
  <c r="AF9" i="9"/>
  <c r="AH9" i="9"/>
  <c r="AJ9" i="9"/>
  <c r="AF10" i="9"/>
  <c r="AH10" i="9"/>
  <c r="AJ10" i="9"/>
  <c r="AF11" i="9"/>
  <c r="AH11" i="9"/>
  <c r="AJ11" i="9"/>
  <c r="AF12" i="9"/>
  <c r="AH12" i="9"/>
  <c r="AJ12" i="9"/>
  <c r="AF13" i="9"/>
  <c r="AH13" i="9"/>
  <c r="AJ13" i="9"/>
  <c r="AF14" i="9"/>
  <c r="AH14" i="9"/>
  <c r="AJ14" i="9"/>
  <c r="AF15" i="9"/>
  <c r="AH15" i="9"/>
  <c r="AJ15" i="9"/>
  <c r="AF16" i="9"/>
  <c r="AH16" i="9"/>
  <c r="AJ16" i="9"/>
  <c r="AF17" i="9"/>
  <c r="AH17" i="9"/>
  <c r="AJ17" i="9"/>
  <c r="AF18" i="9"/>
  <c r="AH18" i="9"/>
  <c r="AJ18" i="9"/>
  <c r="AF19" i="9"/>
  <c r="AH19" i="9"/>
  <c r="AJ19" i="9"/>
  <c r="AF20" i="9"/>
  <c r="AH20" i="9"/>
  <c r="AJ20" i="9"/>
  <c r="AF21" i="9"/>
  <c r="AH21" i="9"/>
  <c r="AJ21" i="9"/>
  <c r="AF22" i="9"/>
  <c r="AH22" i="9"/>
  <c r="AJ22" i="9"/>
  <c r="AF23" i="9"/>
  <c r="AH23" i="9"/>
  <c r="AJ23" i="9"/>
  <c r="AF24" i="9"/>
  <c r="AH24" i="9"/>
  <c r="AJ24" i="9"/>
  <c r="AF25" i="9"/>
  <c r="AH25" i="9"/>
  <c r="AJ25" i="9"/>
  <c r="AF26" i="9"/>
  <c r="AH26" i="9"/>
  <c r="AJ26" i="9"/>
  <c r="AF27" i="9"/>
  <c r="AH27" i="9"/>
  <c r="AJ27" i="9"/>
  <c r="AF28" i="9"/>
  <c r="AH28" i="9"/>
  <c r="AJ28" i="9"/>
  <c r="AF29" i="9"/>
  <c r="AH29" i="9"/>
  <c r="AJ29" i="9"/>
  <c r="AF30" i="9"/>
  <c r="AH30" i="9"/>
  <c r="AJ30" i="9"/>
  <c r="AF31" i="9"/>
  <c r="AH31" i="9"/>
  <c r="AJ31" i="9"/>
  <c r="AF32" i="9"/>
  <c r="AH32" i="9"/>
  <c r="AJ32" i="9"/>
  <c r="AF33" i="9"/>
  <c r="AH33" i="9"/>
  <c r="AJ33" i="9"/>
  <c r="AF34" i="9"/>
  <c r="AH34" i="9"/>
  <c r="AJ34" i="9"/>
  <c r="AF35" i="9"/>
  <c r="AH35" i="9"/>
  <c r="AJ35" i="9"/>
  <c r="AF36" i="9"/>
  <c r="AH36" i="9"/>
  <c r="AJ36" i="9"/>
  <c r="AF37" i="9"/>
  <c r="AH37" i="9"/>
  <c r="AJ37" i="9"/>
  <c r="AF38" i="9"/>
  <c r="AH38" i="9"/>
  <c r="AJ38" i="9"/>
  <c r="AF39" i="9"/>
  <c r="AH39" i="9"/>
  <c r="AJ39" i="9"/>
  <c r="AF40" i="9"/>
  <c r="AH40" i="9"/>
  <c r="AJ40" i="9"/>
  <c r="AF41" i="9"/>
  <c r="AH41" i="9"/>
  <c r="AJ41" i="9"/>
  <c r="AF42" i="9"/>
  <c r="AH42" i="9"/>
  <c r="AJ42" i="9"/>
  <c r="AF43" i="9"/>
  <c r="AH43" i="9"/>
  <c r="AJ43" i="9"/>
  <c r="AF44" i="9"/>
  <c r="AH44" i="9"/>
  <c r="AJ44" i="9"/>
  <c r="AF45" i="9"/>
  <c r="AH45" i="9"/>
  <c r="AJ45" i="9"/>
  <c r="AF46" i="9"/>
  <c r="AH46" i="9"/>
  <c r="AJ46" i="9"/>
  <c r="AF47" i="9"/>
  <c r="AH47" i="9"/>
  <c r="AJ47" i="9"/>
  <c r="AF48" i="9"/>
  <c r="AH48" i="9"/>
  <c r="AJ48" i="9"/>
  <c r="AF49" i="9"/>
  <c r="AH49" i="9"/>
  <c r="AJ49" i="9"/>
  <c r="AF50" i="9"/>
  <c r="AH50" i="9"/>
  <c r="AJ50" i="9"/>
  <c r="AF51" i="9"/>
  <c r="AH51" i="9"/>
  <c r="AJ51" i="9"/>
  <c r="AF52" i="9"/>
  <c r="AH52" i="9"/>
  <c r="AJ52" i="9"/>
  <c r="AF53" i="9"/>
  <c r="AH53" i="9"/>
  <c r="AJ53" i="9"/>
  <c r="G18" i="5"/>
  <c r="J18" i="5" s="1"/>
  <c r="G19" i="5"/>
  <c r="J19" i="5" s="1"/>
  <c r="M40" i="8" l="1"/>
  <c r="E15" i="6"/>
  <c r="G46" i="5"/>
  <c r="K40" i="8"/>
  <c r="AD33" i="29"/>
  <c r="AA33" i="29"/>
  <c r="Z33" i="29"/>
  <c r="Y33" i="29"/>
  <c r="W33" i="29"/>
  <c r="V33" i="29"/>
  <c r="T33" i="29"/>
  <c r="Q33" i="29"/>
  <c r="P33" i="29"/>
  <c r="O33" i="29"/>
  <c r="M33" i="29"/>
  <c r="L33" i="29"/>
  <c r="J33" i="29"/>
  <c r="G33" i="29"/>
  <c r="F33" i="29"/>
  <c r="E33" i="29"/>
  <c r="C33" i="29"/>
  <c r="B33" i="29"/>
  <c r="AD32" i="29"/>
  <c r="AA32" i="29"/>
  <c r="Z32" i="29"/>
  <c r="Y32" i="29"/>
  <c r="W32" i="29"/>
  <c r="V32" i="29"/>
  <c r="T32" i="29"/>
  <c r="Q32" i="29"/>
  <c r="P32" i="29"/>
  <c r="O32" i="29"/>
  <c r="M32" i="29"/>
  <c r="L32" i="29"/>
  <c r="J32" i="29"/>
  <c r="G32" i="29"/>
  <c r="F32" i="29"/>
  <c r="E32" i="29"/>
  <c r="C32" i="29"/>
  <c r="B32" i="29"/>
  <c r="AD31" i="29"/>
  <c r="AA31" i="29"/>
  <c r="Z31" i="29"/>
  <c r="Y31" i="29"/>
  <c r="W31" i="29"/>
  <c r="V31" i="29"/>
  <c r="T31" i="29"/>
  <c r="Q31" i="29"/>
  <c r="P31" i="29"/>
  <c r="O31" i="29"/>
  <c r="M31" i="29"/>
  <c r="L31" i="29"/>
  <c r="J31" i="29"/>
  <c r="G31" i="29"/>
  <c r="F31" i="29"/>
  <c r="E31" i="29"/>
  <c r="C31" i="29"/>
  <c r="B31" i="29"/>
  <c r="AD30" i="29"/>
  <c r="AA30" i="29"/>
  <c r="Z30" i="29"/>
  <c r="Y30" i="29"/>
  <c r="W30" i="29"/>
  <c r="V30" i="29"/>
  <c r="T30" i="29"/>
  <c r="Q30" i="29"/>
  <c r="P30" i="29"/>
  <c r="O30" i="29"/>
  <c r="M30" i="29"/>
  <c r="L30" i="29"/>
  <c r="J30" i="29"/>
  <c r="G30" i="29"/>
  <c r="F30" i="29"/>
  <c r="E30" i="29"/>
  <c r="C30" i="29"/>
  <c r="B30" i="29"/>
  <c r="AD29" i="29"/>
  <c r="AA29" i="29"/>
  <c r="Z29" i="29"/>
  <c r="Y29" i="29"/>
  <c r="W29" i="29"/>
  <c r="V29" i="29"/>
  <c r="T29" i="29"/>
  <c r="Q29" i="29"/>
  <c r="P29" i="29"/>
  <c r="O29" i="29"/>
  <c r="M29" i="29"/>
  <c r="L29" i="29"/>
  <c r="J29" i="29"/>
  <c r="G29" i="29"/>
  <c r="F29" i="29"/>
  <c r="E29" i="29"/>
  <c r="C29" i="29"/>
  <c r="B29" i="29"/>
  <c r="AD28" i="29"/>
  <c r="AA28" i="29"/>
  <c r="Z28" i="29"/>
  <c r="Y28" i="29"/>
  <c r="W28" i="29"/>
  <c r="V28" i="29"/>
  <c r="T28" i="29"/>
  <c r="Q28" i="29"/>
  <c r="P28" i="29"/>
  <c r="O28" i="29"/>
  <c r="M28" i="29"/>
  <c r="L28" i="29"/>
  <c r="J28" i="29"/>
  <c r="G28" i="29"/>
  <c r="F28" i="29"/>
  <c r="E28" i="29"/>
  <c r="C28" i="29"/>
  <c r="B28" i="29"/>
  <c r="AD27" i="29"/>
  <c r="AA27" i="29"/>
  <c r="Z27" i="29"/>
  <c r="Y27" i="29"/>
  <c r="W27" i="29"/>
  <c r="V27" i="29"/>
  <c r="T27" i="29"/>
  <c r="Q27" i="29"/>
  <c r="P27" i="29"/>
  <c r="O27" i="29"/>
  <c r="M27" i="29"/>
  <c r="L27" i="29"/>
  <c r="J27" i="29"/>
  <c r="G27" i="29"/>
  <c r="F27" i="29"/>
  <c r="E27" i="29"/>
  <c r="C27" i="29"/>
  <c r="B27" i="29"/>
  <c r="AD26" i="29"/>
  <c r="AA26" i="29"/>
  <c r="Z26" i="29"/>
  <c r="Y26" i="29"/>
  <c r="W26" i="29"/>
  <c r="V26" i="29"/>
  <c r="T26" i="29"/>
  <c r="Q26" i="29"/>
  <c r="P26" i="29"/>
  <c r="O26" i="29"/>
  <c r="M26" i="29"/>
  <c r="L26" i="29"/>
  <c r="J26" i="29"/>
  <c r="G26" i="29"/>
  <c r="F26" i="29"/>
  <c r="E26" i="29"/>
  <c r="C26" i="29"/>
  <c r="B26" i="29"/>
  <c r="AD25" i="29"/>
  <c r="AA25" i="29"/>
  <c r="Z25" i="29"/>
  <c r="Y25" i="29"/>
  <c r="W25" i="29"/>
  <c r="V25" i="29"/>
  <c r="T25" i="29"/>
  <c r="Q25" i="29"/>
  <c r="P25" i="29"/>
  <c r="O25" i="29"/>
  <c r="M25" i="29"/>
  <c r="L25" i="29"/>
  <c r="J25" i="29"/>
  <c r="G25" i="29"/>
  <c r="F25" i="29"/>
  <c r="E25" i="29"/>
  <c r="C25" i="29"/>
  <c r="B25" i="29"/>
  <c r="AD24" i="29"/>
  <c r="AA24" i="29"/>
  <c r="Z24" i="29"/>
  <c r="Y24" i="29"/>
  <c r="W24" i="29"/>
  <c r="V24" i="29"/>
  <c r="T24" i="29"/>
  <c r="Q24" i="29"/>
  <c r="P24" i="29"/>
  <c r="O24" i="29"/>
  <c r="M24" i="29"/>
  <c r="L24" i="29"/>
  <c r="J24" i="29"/>
  <c r="G24" i="29"/>
  <c r="F24" i="29"/>
  <c r="E24" i="29"/>
  <c r="C24" i="29"/>
  <c r="B24" i="29"/>
  <c r="AD23" i="29"/>
  <c r="AA23" i="29"/>
  <c r="Z23" i="29"/>
  <c r="Y23" i="29"/>
  <c r="W23" i="29"/>
  <c r="V23" i="29"/>
  <c r="T23" i="29"/>
  <c r="Q23" i="29"/>
  <c r="P23" i="29"/>
  <c r="O23" i="29"/>
  <c r="M23" i="29"/>
  <c r="L23" i="29"/>
  <c r="J23" i="29"/>
  <c r="G23" i="29"/>
  <c r="F23" i="29"/>
  <c r="E23" i="29"/>
  <c r="C23" i="29"/>
  <c r="B23" i="29"/>
  <c r="AD22" i="29"/>
  <c r="AA22" i="29"/>
  <c r="Z22" i="29"/>
  <c r="Y22" i="29"/>
  <c r="W22" i="29"/>
  <c r="V22" i="29"/>
  <c r="T22" i="29"/>
  <c r="Q22" i="29"/>
  <c r="P22" i="29"/>
  <c r="O22" i="29"/>
  <c r="M22" i="29"/>
  <c r="L22" i="29"/>
  <c r="J22" i="29"/>
  <c r="G22" i="29"/>
  <c r="F22" i="29"/>
  <c r="E22" i="29"/>
  <c r="C22" i="29"/>
  <c r="B22" i="29"/>
  <c r="AD21" i="29"/>
  <c r="AA21" i="29"/>
  <c r="Z21" i="29"/>
  <c r="Y21" i="29"/>
  <c r="W21" i="29"/>
  <c r="V21" i="29"/>
  <c r="T21" i="29"/>
  <c r="Q21" i="29"/>
  <c r="P21" i="29"/>
  <c r="O21" i="29"/>
  <c r="M21" i="29"/>
  <c r="L21" i="29"/>
  <c r="J21" i="29"/>
  <c r="G21" i="29"/>
  <c r="F21" i="29"/>
  <c r="E21" i="29"/>
  <c r="C21" i="29"/>
  <c r="B21" i="29"/>
  <c r="AD20" i="29"/>
  <c r="AA20" i="29"/>
  <c r="Z20" i="29"/>
  <c r="Y20" i="29"/>
  <c r="W20" i="29"/>
  <c r="V20" i="29"/>
  <c r="T20" i="29"/>
  <c r="Q20" i="29"/>
  <c r="P20" i="29"/>
  <c r="O20" i="29"/>
  <c r="M20" i="29"/>
  <c r="L20" i="29"/>
  <c r="J20" i="29"/>
  <c r="G20" i="29"/>
  <c r="F20" i="29"/>
  <c r="E20" i="29"/>
  <c r="C20" i="29"/>
  <c r="B20" i="29"/>
  <c r="AD19" i="29"/>
  <c r="AA19" i="29"/>
  <c r="Z19" i="29"/>
  <c r="Y19" i="29"/>
  <c r="W19" i="29"/>
  <c r="V19" i="29"/>
  <c r="T19" i="29"/>
  <c r="Q19" i="29"/>
  <c r="P19" i="29"/>
  <c r="O19" i="29"/>
  <c r="M19" i="29"/>
  <c r="L19" i="29"/>
  <c r="J19" i="29"/>
  <c r="G19" i="29"/>
  <c r="F19" i="29"/>
  <c r="E19" i="29"/>
  <c r="C19" i="29"/>
  <c r="B19" i="29"/>
  <c r="AD18" i="29"/>
  <c r="AA18" i="29"/>
  <c r="Z18" i="29"/>
  <c r="Y18" i="29"/>
  <c r="W18" i="29"/>
  <c r="V18" i="29"/>
  <c r="T18" i="29"/>
  <c r="Q18" i="29"/>
  <c r="P18" i="29"/>
  <c r="O18" i="29"/>
  <c r="M18" i="29"/>
  <c r="L18" i="29"/>
  <c r="J18" i="29"/>
  <c r="G18" i="29"/>
  <c r="F18" i="29"/>
  <c r="E18" i="29"/>
  <c r="C18" i="29"/>
  <c r="B18" i="29"/>
  <c r="AD17" i="29"/>
  <c r="AA17" i="29"/>
  <c r="Z17" i="29"/>
  <c r="Y17" i="29"/>
  <c r="W17" i="29"/>
  <c r="V17" i="29"/>
  <c r="T17" i="29"/>
  <c r="Q17" i="29"/>
  <c r="P17" i="29"/>
  <c r="O17" i="29"/>
  <c r="M17" i="29"/>
  <c r="L17" i="29"/>
  <c r="J17" i="29"/>
  <c r="G17" i="29"/>
  <c r="F17" i="29"/>
  <c r="E17" i="29"/>
  <c r="C17" i="29"/>
  <c r="B17" i="29"/>
  <c r="AD16" i="29"/>
  <c r="AA16" i="29"/>
  <c r="Z16" i="29"/>
  <c r="Y16" i="29"/>
  <c r="W16" i="29"/>
  <c r="V16" i="29"/>
  <c r="T16" i="29"/>
  <c r="Q16" i="29"/>
  <c r="P16" i="29"/>
  <c r="O16" i="29"/>
  <c r="M16" i="29"/>
  <c r="L16" i="29"/>
  <c r="J16" i="29"/>
  <c r="G16" i="29"/>
  <c r="F16" i="29"/>
  <c r="E16" i="29"/>
  <c r="C16" i="29"/>
  <c r="B16" i="29"/>
  <c r="AD15" i="29"/>
  <c r="AA15" i="29"/>
  <c r="Z15" i="29"/>
  <c r="Y15" i="29"/>
  <c r="W15" i="29"/>
  <c r="V15" i="29"/>
  <c r="T15" i="29"/>
  <c r="Q15" i="29"/>
  <c r="P15" i="29"/>
  <c r="O15" i="29"/>
  <c r="M15" i="29"/>
  <c r="L15" i="29"/>
  <c r="J15" i="29"/>
  <c r="G15" i="29"/>
  <c r="F15" i="29"/>
  <c r="E15" i="29"/>
  <c r="C15" i="29"/>
  <c r="B15" i="29"/>
  <c r="AD14" i="29"/>
  <c r="AA14" i="29"/>
  <c r="Z14" i="29"/>
  <c r="Y14" i="29"/>
  <c r="W14" i="29"/>
  <c r="V14" i="29"/>
  <c r="T14" i="29"/>
  <c r="Q14" i="29"/>
  <c r="P14" i="29"/>
  <c r="O14" i="29"/>
  <c r="M14" i="29"/>
  <c r="L14" i="29"/>
  <c r="J14" i="29"/>
  <c r="G14" i="29"/>
  <c r="F14" i="29"/>
  <c r="E14" i="29"/>
  <c r="C14" i="29"/>
  <c r="B14" i="29"/>
  <c r="AD13" i="29"/>
  <c r="AA13" i="29"/>
  <c r="Z13" i="29"/>
  <c r="Y13" i="29"/>
  <c r="W13" i="29"/>
  <c r="V13" i="29"/>
  <c r="T13" i="29"/>
  <c r="Q13" i="29"/>
  <c r="P13" i="29"/>
  <c r="O13" i="29"/>
  <c r="M13" i="29"/>
  <c r="L13" i="29"/>
  <c r="J13" i="29"/>
  <c r="G13" i="29"/>
  <c r="F13" i="29"/>
  <c r="E13" i="29"/>
  <c r="C13" i="29"/>
  <c r="B13" i="29"/>
  <c r="AD12" i="29"/>
  <c r="AA12" i="29"/>
  <c r="Z12" i="29"/>
  <c r="Y12" i="29"/>
  <c r="W12" i="29"/>
  <c r="V12" i="29"/>
  <c r="T12" i="29"/>
  <c r="Q12" i="29"/>
  <c r="P12" i="29"/>
  <c r="O12" i="29"/>
  <c r="M12" i="29"/>
  <c r="L12" i="29"/>
  <c r="J12" i="29"/>
  <c r="G12" i="29"/>
  <c r="F12" i="29"/>
  <c r="E12" i="29"/>
  <c r="C12" i="29"/>
  <c r="B12" i="29"/>
  <c r="AD11" i="29"/>
  <c r="AA11" i="29"/>
  <c r="Z11" i="29"/>
  <c r="Y11" i="29"/>
  <c r="W11" i="29"/>
  <c r="V11" i="29"/>
  <c r="T11" i="29"/>
  <c r="Q11" i="29"/>
  <c r="P11" i="29"/>
  <c r="O11" i="29"/>
  <c r="M11" i="29"/>
  <c r="L11" i="29"/>
  <c r="J11" i="29"/>
  <c r="G11" i="29"/>
  <c r="F11" i="29"/>
  <c r="E11" i="29"/>
  <c r="C11" i="29"/>
  <c r="B11" i="29"/>
  <c r="AD10" i="29"/>
  <c r="AA10" i="29"/>
  <c r="Z10" i="29"/>
  <c r="Y10" i="29"/>
  <c r="W10" i="29"/>
  <c r="V10" i="29"/>
  <c r="T10" i="29"/>
  <c r="Q10" i="29"/>
  <c r="P10" i="29"/>
  <c r="O10" i="29"/>
  <c r="M10" i="29"/>
  <c r="L10" i="29"/>
  <c r="J10" i="29"/>
  <c r="G10" i="29"/>
  <c r="F10" i="29"/>
  <c r="E10" i="29"/>
  <c r="C10" i="29"/>
  <c r="B10" i="29"/>
  <c r="AD9" i="29"/>
  <c r="AA9" i="29"/>
  <c r="Z9" i="29"/>
  <c r="Y9" i="29"/>
  <c r="W9" i="29"/>
  <c r="V9" i="29"/>
  <c r="T9" i="29"/>
  <c r="Q9" i="29"/>
  <c r="P9" i="29"/>
  <c r="O9" i="29"/>
  <c r="M9" i="29"/>
  <c r="L9" i="29"/>
  <c r="J9" i="29"/>
  <c r="G9" i="29"/>
  <c r="F9" i="29"/>
  <c r="E9" i="29"/>
  <c r="C9" i="29"/>
  <c r="B9" i="29"/>
  <c r="AD8" i="29"/>
  <c r="AA8" i="29"/>
  <c r="Z8" i="29"/>
  <c r="Y8" i="29"/>
  <c r="W8" i="29"/>
  <c r="V8" i="29"/>
  <c r="T8" i="29"/>
  <c r="Q8" i="29"/>
  <c r="P8" i="29"/>
  <c r="O8" i="29"/>
  <c r="M8" i="29"/>
  <c r="L8" i="29"/>
  <c r="J8" i="29"/>
  <c r="G8" i="29"/>
  <c r="F8" i="29"/>
  <c r="E8" i="29"/>
  <c r="C8" i="29"/>
  <c r="B8" i="29"/>
  <c r="AD7" i="29"/>
  <c r="AA7" i="29"/>
  <c r="Z7" i="29"/>
  <c r="Y7" i="29"/>
  <c r="W7" i="29"/>
  <c r="V7" i="29"/>
  <c r="T7" i="29"/>
  <c r="Q7" i="29"/>
  <c r="P7" i="29"/>
  <c r="O7" i="29"/>
  <c r="M7" i="29"/>
  <c r="L7" i="29"/>
  <c r="J7" i="29"/>
  <c r="G7" i="29"/>
  <c r="F7" i="29"/>
  <c r="E7" i="29"/>
  <c r="C7" i="29"/>
  <c r="B7" i="29"/>
  <c r="AD6" i="29"/>
  <c r="AA6" i="29"/>
  <c r="Z6" i="29"/>
  <c r="Y6" i="29"/>
  <c r="W6" i="29"/>
  <c r="V6" i="29"/>
  <c r="T6" i="29"/>
  <c r="Q6" i="29"/>
  <c r="P6" i="29"/>
  <c r="O6" i="29"/>
  <c r="M6" i="29"/>
  <c r="L6" i="29"/>
  <c r="J6" i="29"/>
  <c r="G6" i="29"/>
  <c r="F6" i="29"/>
  <c r="E6" i="29"/>
  <c r="C6" i="29"/>
  <c r="B6" i="29"/>
  <c r="AD5" i="29"/>
  <c r="AA5" i="29"/>
  <c r="Z5" i="29"/>
  <c r="Y5" i="29"/>
  <c r="W5" i="29"/>
  <c r="V5" i="29"/>
  <c r="T5" i="29"/>
  <c r="Q5" i="29"/>
  <c r="P5" i="29"/>
  <c r="O5" i="29"/>
  <c r="M5" i="29"/>
  <c r="L5" i="29"/>
  <c r="J5" i="29"/>
  <c r="G5" i="29"/>
  <c r="F5" i="29"/>
  <c r="E5" i="29"/>
  <c r="C5" i="29"/>
  <c r="B5" i="29"/>
  <c r="AD4" i="29"/>
  <c r="AA4" i="29"/>
  <c r="Z4" i="29"/>
  <c r="Y4" i="29"/>
  <c r="W4" i="29"/>
  <c r="V4" i="29"/>
  <c r="T4" i="29"/>
  <c r="Q4" i="29"/>
  <c r="P4" i="29"/>
  <c r="O4" i="29"/>
  <c r="M4" i="29"/>
  <c r="L4" i="29"/>
  <c r="J4" i="29"/>
  <c r="G4" i="29"/>
  <c r="F4" i="29"/>
  <c r="E4" i="29"/>
  <c r="C4" i="29"/>
  <c r="B4" i="29"/>
  <c r="C7" i="10" l="1"/>
  <c r="B56" i="9"/>
  <c r="B58" i="9"/>
  <c r="B59" i="9"/>
  <c r="B57" i="9"/>
  <c r="E14" i="5" l="1"/>
  <c r="D8" i="6" s="1"/>
  <c r="E16" i="5"/>
  <c r="D10" i="6" s="1"/>
  <c r="E17" i="5"/>
  <c r="C113" i="30"/>
  <c r="C112" i="30"/>
  <c r="C111" i="30"/>
  <c r="C110" i="30"/>
  <c r="C109" i="30"/>
  <c r="C104" i="30"/>
  <c r="C101" i="30"/>
  <c r="C99" i="30"/>
  <c r="C97" i="30"/>
  <c r="C95" i="30"/>
  <c r="C93" i="30"/>
  <c r="C91" i="30"/>
  <c r="C89" i="30"/>
  <c r="C87" i="30"/>
  <c r="C85" i="30"/>
  <c r="C83" i="30"/>
  <c r="A81" i="30"/>
  <c r="C77" i="30"/>
  <c r="C75" i="30"/>
  <c r="C74" i="30"/>
  <c r="C73" i="30"/>
  <c r="C72" i="30"/>
  <c r="C71" i="30"/>
  <c r="C66" i="30"/>
  <c r="C63" i="30"/>
  <c r="C61" i="30"/>
  <c r="C59" i="30"/>
  <c r="C57" i="30"/>
  <c r="C55" i="30"/>
  <c r="C53" i="30"/>
  <c r="C51" i="30"/>
  <c r="C49" i="30"/>
  <c r="C47" i="30"/>
  <c r="C45" i="30"/>
  <c r="A43" i="30"/>
  <c r="C39" i="30"/>
  <c r="C37" i="30"/>
  <c r="C36" i="30"/>
  <c r="C35" i="30"/>
  <c r="C34" i="30"/>
  <c r="C33" i="30"/>
  <c r="C28" i="30"/>
  <c r="C25" i="30"/>
  <c r="C23" i="30"/>
  <c r="C21" i="30"/>
  <c r="C19" i="30"/>
  <c r="C17" i="30"/>
  <c r="C15" i="30"/>
  <c r="C13" i="30"/>
  <c r="C11" i="30"/>
  <c r="C9" i="30"/>
  <c r="C7" i="30"/>
  <c r="A5" i="30"/>
  <c r="C1" i="30"/>
  <c r="C101" i="23"/>
  <c r="X33" i="29" s="1"/>
  <c r="C99" i="23"/>
  <c r="X32" i="29" s="1"/>
  <c r="C97" i="23"/>
  <c r="X31" i="29" s="1"/>
  <c r="C95" i="23"/>
  <c r="X30" i="29" s="1"/>
  <c r="C93" i="23"/>
  <c r="X29" i="29" s="1"/>
  <c r="C91" i="23"/>
  <c r="X28" i="29" s="1"/>
  <c r="C89" i="23"/>
  <c r="X27" i="29" s="1"/>
  <c r="C87" i="23"/>
  <c r="X26" i="29" s="1"/>
  <c r="C85" i="23"/>
  <c r="X25" i="29" s="1"/>
  <c r="C83" i="23"/>
  <c r="X24" i="29" s="1"/>
  <c r="C101" i="24"/>
  <c r="AQ33" i="29" s="1"/>
  <c r="C99" i="24"/>
  <c r="C97" i="24"/>
  <c r="C95" i="24"/>
  <c r="AQ30" i="29" s="1"/>
  <c r="C93" i="24"/>
  <c r="AQ29" i="29" s="1"/>
  <c r="C91" i="24"/>
  <c r="AQ28" i="29" s="1"/>
  <c r="C89" i="24"/>
  <c r="AQ27" i="29" s="1"/>
  <c r="C87" i="24"/>
  <c r="AQ26" i="29" s="1"/>
  <c r="C85" i="24"/>
  <c r="AQ25" i="29" s="1"/>
  <c r="C83" i="24"/>
  <c r="C101" i="25"/>
  <c r="C99" i="25"/>
  <c r="BA32" i="29" s="1"/>
  <c r="C97" i="25"/>
  <c r="BA31" i="29" s="1"/>
  <c r="C95" i="25"/>
  <c r="C93" i="25"/>
  <c r="C91" i="25"/>
  <c r="C89" i="25"/>
  <c r="BA27" i="29" s="1"/>
  <c r="C87" i="25"/>
  <c r="C85" i="25"/>
  <c r="C83" i="25"/>
  <c r="C101" i="27"/>
  <c r="C99" i="27"/>
  <c r="BK32" i="29" s="1"/>
  <c r="C97" i="27"/>
  <c r="C95" i="27"/>
  <c r="BK30" i="29" s="1"/>
  <c r="C93" i="27"/>
  <c r="BK29" i="29" s="1"/>
  <c r="C91" i="27"/>
  <c r="C89" i="27"/>
  <c r="BK27" i="29" s="1"/>
  <c r="C87" i="27"/>
  <c r="BK26" i="29" s="1"/>
  <c r="C85" i="27"/>
  <c r="C83" i="27"/>
  <c r="BK24" i="29" s="1"/>
  <c r="C101" i="20"/>
  <c r="N33" i="29" s="1"/>
  <c r="C99" i="20"/>
  <c r="N32" i="29" s="1"/>
  <c r="C97" i="20"/>
  <c r="N31" i="29" s="1"/>
  <c r="C95" i="20"/>
  <c r="N30" i="29" s="1"/>
  <c r="C93" i="20"/>
  <c r="N29" i="29" s="1"/>
  <c r="C91" i="20"/>
  <c r="N28" i="29" s="1"/>
  <c r="C89" i="20"/>
  <c r="N27" i="29" s="1"/>
  <c r="C87" i="20"/>
  <c r="N26" i="29" s="1"/>
  <c r="C85" i="20"/>
  <c r="N25" i="29" s="1"/>
  <c r="C83" i="20"/>
  <c r="N24" i="29" s="1"/>
  <c r="C63" i="23"/>
  <c r="X23" i="29" s="1"/>
  <c r="C61" i="23"/>
  <c r="X22" i="29" s="1"/>
  <c r="C59" i="23"/>
  <c r="X21" i="29" s="1"/>
  <c r="C57" i="23"/>
  <c r="X20" i="29" s="1"/>
  <c r="C55" i="23"/>
  <c r="X19" i="29" s="1"/>
  <c r="C53" i="23"/>
  <c r="X18" i="29" s="1"/>
  <c r="C51" i="23"/>
  <c r="X17" i="29" s="1"/>
  <c r="C49" i="23"/>
  <c r="X16" i="29" s="1"/>
  <c r="C47" i="23"/>
  <c r="X15" i="29" s="1"/>
  <c r="C45" i="23"/>
  <c r="X14" i="29" s="1"/>
  <c r="C63" i="24"/>
  <c r="C61" i="24"/>
  <c r="C59" i="24"/>
  <c r="AQ21" i="29" s="1"/>
  <c r="C57" i="24"/>
  <c r="AQ20" i="29" s="1"/>
  <c r="C55" i="24"/>
  <c r="AQ19" i="29" s="1"/>
  <c r="C53" i="24"/>
  <c r="C51" i="24"/>
  <c r="AQ17" i="29" s="1"/>
  <c r="C49" i="24"/>
  <c r="AQ16" i="29" s="1"/>
  <c r="C47" i="24"/>
  <c r="C45" i="24"/>
  <c r="C63" i="25"/>
  <c r="C61" i="25"/>
  <c r="BA22" i="29" s="1"/>
  <c r="C59" i="25"/>
  <c r="C57" i="25"/>
  <c r="BA20" i="29" s="1"/>
  <c r="C55" i="25"/>
  <c r="C53" i="25"/>
  <c r="BA18" i="29" s="1"/>
  <c r="C51" i="25"/>
  <c r="C49" i="25"/>
  <c r="C47" i="25"/>
  <c r="BA15" i="29" s="1"/>
  <c r="C45" i="25"/>
  <c r="BA14" i="29" s="1"/>
  <c r="C63" i="27"/>
  <c r="BK23" i="29" s="1"/>
  <c r="C61" i="27"/>
  <c r="BK22" i="29" s="1"/>
  <c r="C59" i="27"/>
  <c r="C57" i="27"/>
  <c r="C55" i="27"/>
  <c r="BK19" i="29" s="1"/>
  <c r="C53" i="27"/>
  <c r="BK18" i="29" s="1"/>
  <c r="C51" i="27"/>
  <c r="C49" i="27"/>
  <c r="BK16" i="29" s="1"/>
  <c r="C47" i="27"/>
  <c r="BK15" i="29" s="1"/>
  <c r="C45" i="27"/>
  <c r="BK14" i="29" s="1"/>
  <c r="C63" i="20"/>
  <c r="N23" i="29" s="1"/>
  <c r="C61" i="20"/>
  <c r="N22" i="29" s="1"/>
  <c r="C59" i="20"/>
  <c r="N21" i="29" s="1"/>
  <c r="C57" i="20"/>
  <c r="N20" i="29" s="1"/>
  <c r="C55" i="20"/>
  <c r="N19" i="29" s="1"/>
  <c r="C53" i="20"/>
  <c r="N18" i="29" s="1"/>
  <c r="C51" i="20"/>
  <c r="N17" i="29" s="1"/>
  <c r="C49" i="20"/>
  <c r="N16" i="29" s="1"/>
  <c r="C47" i="20"/>
  <c r="N15" i="29" s="1"/>
  <c r="C45" i="20"/>
  <c r="N14" i="29" s="1"/>
  <c r="C25" i="23"/>
  <c r="X13" i="29" s="1"/>
  <c r="C23" i="23"/>
  <c r="X12" i="29" s="1"/>
  <c r="C21" i="23"/>
  <c r="X11" i="29" s="1"/>
  <c r="C19" i="23"/>
  <c r="X10" i="29" s="1"/>
  <c r="C17" i="23"/>
  <c r="X9" i="29" s="1"/>
  <c r="C15" i="23"/>
  <c r="X8" i="29" s="1"/>
  <c r="C13" i="23"/>
  <c r="X7" i="29" s="1"/>
  <c r="C11" i="23"/>
  <c r="X6" i="29" s="1"/>
  <c r="C9" i="23"/>
  <c r="X5" i="29" s="1"/>
  <c r="C7" i="23"/>
  <c r="X4" i="29" s="1"/>
  <c r="C25" i="24"/>
  <c r="AQ13" i="29" s="1"/>
  <c r="C23" i="24"/>
  <c r="C21" i="24"/>
  <c r="AQ11" i="29" s="1"/>
  <c r="C19" i="24"/>
  <c r="C17" i="24"/>
  <c r="AQ9" i="29" s="1"/>
  <c r="C15" i="24"/>
  <c r="C13" i="24"/>
  <c r="AQ7" i="29" s="1"/>
  <c r="C11" i="24"/>
  <c r="AQ6" i="29" s="1"/>
  <c r="C9" i="24"/>
  <c r="C7" i="24"/>
  <c r="C25" i="25"/>
  <c r="BA13" i="29" s="1"/>
  <c r="C23" i="25"/>
  <c r="BA12" i="29" s="1"/>
  <c r="C21" i="25"/>
  <c r="BA11" i="29" s="1"/>
  <c r="C19" i="25"/>
  <c r="BA10" i="29" s="1"/>
  <c r="C17" i="25"/>
  <c r="BA9" i="29" s="1"/>
  <c r="C15" i="25"/>
  <c r="BA8" i="29" s="1"/>
  <c r="C13" i="25"/>
  <c r="BA7" i="29" s="1"/>
  <c r="C11" i="25"/>
  <c r="BA6" i="29" s="1"/>
  <c r="C9" i="25"/>
  <c r="C7" i="25"/>
  <c r="BA4" i="29" s="1"/>
  <c r="C25" i="27"/>
  <c r="BK13" i="29" s="1"/>
  <c r="C23" i="27"/>
  <c r="C21" i="27"/>
  <c r="BK11" i="29" s="1"/>
  <c r="C19" i="27"/>
  <c r="C17" i="27"/>
  <c r="C15" i="27"/>
  <c r="BK8" i="29" s="1"/>
  <c r="C13" i="27"/>
  <c r="BK7" i="29" s="1"/>
  <c r="C11" i="27"/>
  <c r="BK6" i="29" s="1"/>
  <c r="C9" i="27"/>
  <c r="BK5" i="29" s="1"/>
  <c r="C7" i="27"/>
  <c r="C25" i="20"/>
  <c r="N13" i="29" s="1"/>
  <c r="C23" i="20"/>
  <c r="N12" i="29" s="1"/>
  <c r="C21" i="20"/>
  <c r="N11" i="29" s="1"/>
  <c r="C19" i="20"/>
  <c r="N10" i="29" s="1"/>
  <c r="C17" i="20"/>
  <c r="N9" i="29" s="1"/>
  <c r="C15" i="20"/>
  <c r="N8" i="29" s="1"/>
  <c r="C13" i="20"/>
  <c r="N7" i="29" s="1"/>
  <c r="C11" i="20"/>
  <c r="N6" i="29" s="1"/>
  <c r="C9" i="20"/>
  <c r="N5" i="29" s="1"/>
  <c r="C7" i="20"/>
  <c r="N4" i="29" s="1"/>
  <c r="C101" i="19"/>
  <c r="D33" i="29" s="1"/>
  <c r="C99" i="19"/>
  <c r="D32" i="29" s="1"/>
  <c r="C97" i="19"/>
  <c r="D31" i="29" s="1"/>
  <c r="C95" i="19"/>
  <c r="D30" i="29" s="1"/>
  <c r="C93" i="19"/>
  <c r="D29" i="29" s="1"/>
  <c r="C91" i="19"/>
  <c r="D28" i="29" s="1"/>
  <c r="C89" i="19"/>
  <c r="D27" i="29" s="1"/>
  <c r="C87" i="19"/>
  <c r="D26" i="29" s="1"/>
  <c r="C85" i="19"/>
  <c r="D25" i="29" s="1"/>
  <c r="C83" i="19"/>
  <c r="D24" i="29" s="1"/>
  <c r="C63" i="19"/>
  <c r="D23" i="29" s="1"/>
  <c r="C61" i="19"/>
  <c r="D22" i="29" s="1"/>
  <c r="C59" i="19"/>
  <c r="D21" i="29" s="1"/>
  <c r="C57" i="19"/>
  <c r="D20" i="29" s="1"/>
  <c r="C55" i="19"/>
  <c r="D19" i="29" s="1"/>
  <c r="C53" i="19"/>
  <c r="D18" i="29" s="1"/>
  <c r="C51" i="19"/>
  <c r="D17" i="29" s="1"/>
  <c r="C49" i="19"/>
  <c r="D16" i="29" s="1"/>
  <c r="C47" i="19"/>
  <c r="D15" i="29" s="1"/>
  <c r="C45" i="19"/>
  <c r="D14" i="29" s="1"/>
  <c r="C25" i="19"/>
  <c r="D13" i="29" s="1"/>
  <c r="C23" i="19"/>
  <c r="D12" i="29" s="1"/>
  <c r="C21" i="19"/>
  <c r="D11" i="29" s="1"/>
  <c r="C19" i="19"/>
  <c r="D10" i="29" s="1"/>
  <c r="C17" i="19"/>
  <c r="D9" i="29" s="1"/>
  <c r="C15" i="19"/>
  <c r="D8" i="29" s="1"/>
  <c r="C13" i="19"/>
  <c r="D7" i="29" s="1"/>
  <c r="C11" i="19"/>
  <c r="D6" i="29" s="1"/>
  <c r="C9" i="19"/>
  <c r="D5" i="29" s="1"/>
  <c r="C7" i="19"/>
  <c r="D4" i="29" s="1"/>
  <c r="C31" i="18"/>
  <c r="AS28" i="9" s="1"/>
  <c r="C30" i="18"/>
  <c r="AS27" i="9" s="1"/>
  <c r="C29" i="18"/>
  <c r="AS26" i="9" s="1"/>
  <c r="C28" i="18"/>
  <c r="AS25" i="9" s="1"/>
  <c r="C27" i="18"/>
  <c r="AS24" i="9" s="1"/>
  <c r="C26" i="18"/>
  <c r="AS23" i="9" s="1"/>
  <c r="C25" i="18"/>
  <c r="AS22" i="9" s="1"/>
  <c r="C24" i="18"/>
  <c r="AS21" i="9" s="1"/>
  <c r="C23" i="18"/>
  <c r="AS20" i="9" s="1"/>
  <c r="C22" i="18"/>
  <c r="AS19" i="9" s="1"/>
  <c r="C21" i="18"/>
  <c r="AS18" i="9" s="1"/>
  <c r="C20" i="18"/>
  <c r="AS17" i="9" s="1"/>
  <c r="C19" i="18"/>
  <c r="AS16" i="9" s="1"/>
  <c r="C18" i="18"/>
  <c r="AS15" i="9" s="1"/>
  <c r="C17" i="18"/>
  <c r="AS14" i="9" s="1"/>
  <c r="C16" i="18"/>
  <c r="AS13" i="9" s="1"/>
  <c r="C15" i="18"/>
  <c r="AS12" i="9" s="1"/>
  <c r="C14" i="18"/>
  <c r="AS11" i="9" s="1"/>
  <c r="C13" i="18"/>
  <c r="AS10" i="9" s="1"/>
  <c r="C12" i="18"/>
  <c r="C11" i="18"/>
  <c r="AS8" i="9" s="1"/>
  <c r="C10" i="18"/>
  <c r="AS7" i="9" s="1"/>
  <c r="C9" i="18"/>
  <c r="C8" i="18"/>
  <c r="AS5" i="9" s="1"/>
  <c r="C7" i="18"/>
  <c r="AS4" i="9" s="1"/>
  <c r="C74" i="17"/>
  <c r="AM53" i="9" s="1"/>
  <c r="C73" i="17"/>
  <c r="AM52" i="9" s="1"/>
  <c r="C72" i="17"/>
  <c r="AM51" i="9" s="1"/>
  <c r="C71" i="17"/>
  <c r="AM50" i="9" s="1"/>
  <c r="C70" i="17"/>
  <c r="AM49" i="9" s="1"/>
  <c r="C69" i="17"/>
  <c r="AM48" i="9" s="1"/>
  <c r="C68" i="17"/>
  <c r="AM47" i="9" s="1"/>
  <c r="C67" i="17"/>
  <c r="AM46" i="9" s="1"/>
  <c r="C66" i="17"/>
  <c r="AM45" i="9" s="1"/>
  <c r="C65" i="17"/>
  <c r="AM44" i="9" s="1"/>
  <c r="C64" i="17"/>
  <c r="AM43" i="9" s="1"/>
  <c r="C63" i="17"/>
  <c r="AM42" i="9" s="1"/>
  <c r="C62" i="17"/>
  <c r="AM41" i="9" s="1"/>
  <c r="C61" i="17"/>
  <c r="AM40" i="9" s="1"/>
  <c r="C60" i="17"/>
  <c r="AM39" i="9" s="1"/>
  <c r="C59" i="17"/>
  <c r="AM38" i="9" s="1"/>
  <c r="C58" i="17"/>
  <c r="AM37" i="9" s="1"/>
  <c r="C57" i="17"/>
  <c r="AM36" i="9" s="1"/>
  <c r="C56" i="17"/>
  <c r="AM35" i="9" s="1"/>
  <c r="C55" i="17"/>
  <c r="AM34" i="9" s="1"/>
  <c r="C54" i="17"/>
  <c r="AM33" i="9" s="1"/>
  <c r="C53" i="17"/>
  <c r="C52" i="17"/>
  <c r="AM31" i="9" s="1"/>
  <c r="C51" i="17"/>
  <c r="AM30" i="9" s="1"/>
  <c r="C50" i="17"/>
  <c r="AM29" i="9" s="1"/>
  <c r="C31" i="17"/>
  <c r="AM28" i="9" s="1"/>
  <c r="C30" i="17"/>
  <c r="AM27" i="9" s="1"/>
  <c r="C29" i="17"/>
  <c r="C28" i="17"/>
  <c r="AM25" i="9" s="1"/>
  <c r="C27" i="17"/>
  <c r="C26" i="17"/>
  <c r="AM23" i="9" s="1"/>
  <c r="C25" i="17"/>
  <c r="AM22" i="9" s="1"/>
  <c r="C24" i="17"/>
  <c r="AM21" i="9" s="1"/>
  <c r="C23" i="17"/>
  <c r="AM20" i="9" s="1"/>
  <c r="C22" i="17"/>
  <c r="AM19" i="9" s="1"/>
  <c r="C21" i="17"/>
  <c r="AM18" i="9" s="1"/>
  <c r="C20" i="17"/>
  <c r="AM17" i="9" s="1"/>
  <c r="C19" i="17"/>
  <c r="AM16" i="9" s="1"/>
  <c r="C18" i="17"/>
  <c r="AM15" i="9" s="1"/>
  <c r="C17" i="17"/>
  <c r="AM14" i="9" s="1"/>
  <c r="C16" i="17"/>
  <c r="AM13" i="9" s="1"/>
  <c r="C15" i="17"/>
  <c r="AM12" i="9" s="1"/>
  <c r="C14" i="17"/>
  <c r="AM11" i="9" s="1"/>
  <c r="C13" i="17"/>
  <c r="AM10" i="9" s="1"/>
  <c r="C12" i="17"/>
  <c r="AM9" i="9" s="1"/>
  <c r="C11" i="17"/>
  <c r="AM8" i="9" s="1"/>
  <c r="C10" i="17"/>
  <c r="AM7" i="9" s="1"/>
  <c r="C9" i="17"/>
  <c r="AM6" i="9" s="1"/>
  <c r="C8" i="17"/>
  <c r="AM5" i="9" s="1"/>
  <c r="C7" i="17"/>
  <c r="AM4" i="9" s="1"/>
  <c r="C74" i="15"/>
  <c r="AG53" i="9" s="1"/>
  <c r="C73" i="15"/>
  <c r="AG52" i="9" s="1"/>
  <c r="C72" i="15"/>
  <c r="AG51" i="9" s="1"/>
  <c r="C71" i="15"/>
  <c r="AG50" i="9" s="1"/>
  <c r="C70" i="15"/>
  <c r="AG49" i="9" s="1"/>
  <c r="C69" i="15"/>
  <c r="AG48" i="9" s="1"/>
  <c r="C68" i="15"/>
  <c r="AG47" i="9" s="1"/>
  <c r="C67" i="15"/>
  <c r="AG46" i="9" s="1"/>
  <c r="C66" i="15"/>
  <c r="AG45" i="9" s="1"/>
  <c r="C65" i="15"/>
  <c r="AG44" i="9" s="1"/>
  <c r="C64" i="15"/>
  <c r="AG43" i="9" s="1"/>
  <c r="C63" i="15"/>
  <c r="AG42" i="9" s="1"/>
  <c r="C62" i="15"/>
  <c r="AG41" i="9" s="1"/>
  <c r="C61" i="15"/>
  <c r="AG40" i="9" s="1"/>
  <c r="C60" i="15"/>
  <c r="AG39" i="9" s="1"/>
  <c r="C59" i="15"/>
  <c r="AG38" i="9" s="1"/>
  <c r="C58" i="15"/>
  <c r="AG37" i="9" s="1"/>
  <c r="C57" i="15"/>
  <c r="AG36" i="9" s="1"/>
  <c r="C56" i="15"/>
  <c r="AG35" i="9" s="1"/>
  <c r="C55" i="15"/>
  <c r="AG34" i="9" s="1"/>
  <c r="C54" i="15"/>
  <c r="AG33" i="9" s="1"/>
  <c r="C53" i="15"/>
  <c r="AG32" i="9" s="1"/>
  <c r="C52" i="15"/>
  <c r="AG31" i="9" s="1"/>
  <c r="C51" i="15"/>
  <c r="AG30" i="9" s="1"/>
  <c r="C50" i="15"/>
  <c r="AG29" i="9" s="1"/>
  <c r="C31" i="15"/>
  <c r="AG28" i="9" s="1"/>
  <c r="C30" i="15"/>
  <c r="AG27" i="9" s="1"/>
  <c r="C29" i="15"/>
  <c r="AG26" i="9" s="1"/>
  <c r="C28" i="15"/>
  <c r="AG25" i="9" s="1"/>
  <c r="C27" i="15"/>
  <c r="AG24" i="9" s="1"/>
  <c r="C26" i="15"/>
  <c r="AG23" i="9" s="1"/>
  <c r="C25" i="15"/>
  <c r="AG22" i="9" s="1"/>
  <c r="C24" i="15"/>
  <c r="AG21" i="9" s="1"/>
  <c r="C23" i="15"/>
  <c r="AG20" i="9" s="1"/>
  <c r="C22" i="15"/>
  <c r="AG19" i="9" s="1"/>
  <c r="C21" i="15"/>
  <c r="AG18" i="9" s="1"/>
  <c r="C20" i="15"/>
  <c r="AG17" i="9" s="1"/>
  <c r="C19" i="15"/>
  <c r="AG16" i="9" s="1"/>
  <c r="C18" i="15"/>
  <c r="AG15" i="9" s="1"/>
  <c r="C17" i="15"/>
  <c r="AG14" i="9" s="1"/>
  <c r="C16" i="15"/>
  <c r="AG13" i="9" s="1"/>
  <c r="C15" i="15"/>
  <c r="AG12" i="9" s="1"/>
  <c r="C14" i="15"/>
  <c r="AG11" i="9" s="1"/>
  <c r="C13" i="15"/>
  <c r="AG10" i="9" s="1"/>
  <c r="C12" i="15"/>
  <c r="AG9" i="9" s="1"/>
  <c r="C11" i="15"/>
  <c r="AG8" i="9" s="1"/>
  <c r="C10" i="15"/>
  <c r="AG7" i="9" s="1"/>
  <c r="C9" i="15"/>
  <c r="AG6" i="9" s="1"/>
  <c r="C8" i="15"/>
  <c r="AG5" i="9" s="1"/>
  <c r="C7" i="15"/>
  <c r="AG4" i="9" s="1"/>
  <c r="C74" i="14"/>
  <c r="AA53" i="9" s="1"/>
  <c r="C73" i="14"/>
  <c r="AA52" i="9" s="1"/>
  <c r="C72" i="14"/>
  <c r="AA51" i="9" s="1"/>
  <c r="C71" i="14"/>
  <c r="AA50" i="9" s="1"/>
  <c r="C70" i="14"/>
  <c r="AA49" i="9" s="1"/>
  <c r="C69" i="14"/>
  <c r="AA48" i="9" s="1"/>
  <c r="C68" i="14"/>
  <c r="AA47" i="9" s="1"/>
  <c r="C67" i="14"/>
  <c r="AA46" i="9" s="1"/>
  <c r="C66" i="14"/>
  <c r="AA45" i="9" s="1"/>
  <c r="C65" i="14"/>
  <c r="AA44" i="9" s="1"/>
  <c r="C64" i="14"/>
  <c r="AA43" i="9" s="1"/>
  <c r="C63" i="14"/>
  <c r="AA42" i="9" s="1"/>
  <c r="C62" i="14"/>
  <c r="AA41" i="9" s="1"/>
  <c r="C61" i="14"/>
  <c r="AA40" i="9" s="1"/>
  <c r="C60" i="14"/>
  <c r="AA39" i="9" s="1"/>
  <c r="C59" i="14"/>
  <c r="AA38" i="9" s="1"/>
  <c r="C58" i="14"/>
  <c r="AA37" i="9" s="1"/>
  <c r="C57" i="14"/>
  <c r="AA36" i="9" s="1"/>
  <c r="C56" i="14"/>
  <c r="AA35" i="9" s="1"/>
  <c r="C55" i="14"/>
  <c r="AA34" i="9" s="1"/>
  <c r="C54" i="14"/>
  <c r="AA33" i="9" s="1"/>
  <c r="C53" i="14"/>
  <c r="AA32" i="9" s="1"/>
  <c r="C52" i="14"/>
  <c r="AA31" i="9" s="1"/>
  <c r="C51" i="14"/>
  <c r="AA30" i="9" s="1"/>
  <c r="C50" i="14"/>
  <c r="AA29" i="9" s="1"/>
  <c r="C31" i="14"/>
  <c r="AA28" i="9" s="1"/>
  <c r="C30" i="14"/>
  <c r="AA27" i="9" s="1"/>
  <c r="C29" i="14"/>
  <c r="AA26" i="9" s="1"/>
  <c r="C28" i="14"/>
  <c r="AA25" i="9" s="1"/>
  <c r="C27" i="14"/>
  <c r="AA24" i="9" s="1"/>
  <c r="C26" i="14"/>
  <c r="AA23" i="9" s="1"/>
  <c r="C25" i="14"/>
  <c r="AA22" i="9" s="1"/>
  <c r="C24" i="14"/>
  <c r="AA21" i="9" s="1"/>
  <c r="C23" i="14"/>
  <c r="AA20" i="9" s="1"/>
  <c r="C22" i="14"/>
  <c r="AA19" i="9" s="1"/>
  <c r="C21" i="14"/>
  <c r="AA18" i="9" s="1"/>
  <c r="C20" i="14"/>
  <c r="AA17" i="9" s="1"/>
  <c r="C19" i="14"/>
  <c r="C18" i="14"/>
  <c r="AA15" i="9" s="1"/>
  <c r="C17" i="14"/>
  <c r="AA14" i="9" s="1"/>
  <c r="C16" i="14"/>
  <c r="AA13" i="9" s="1"/>
  <c r="C15" i="14"/>
  <c r="AA12" i="9" s="1"/>
  <c r="C14" i="14"/>
  <c r="AA11" i="9" s="1"/>
  <c r="C13" i="14"/>
  <c r="AA10" i="9" s="1"/>
  <c r="C12" i="14"/>
  <c r="AA9" i="9" s="1"/>
  <c r="C11" i="14"/>
  <c r="AA8" i="9" s="1"/>
  <c r="C10" i="14"/>
  <c r="AA7" i="9" s="1"/>
  <c r="C9" i="14"/>
  <c r="AA6" i="9" s="1"/>
  <c r="C8" i="14"/>
  <c r="AA5" i="9" s="1"/>
  <c r="C7" i="14"/>
  <c r="AA4" i="9" s="1"/>
  <c r="C74" i="13"/>
  <c r="U53" i="9" s="1"/>
  <c r="C73" i="13"/>
  <c r="U52" i="9" s="1"/>
  <c r="C72" i="13"/>
  <c r="U51" i="9" s="1"/>
  <c r="C71" i="13"/>
  <c r="U50" i="9" s="1"/>
  <c r="C70" i="13"/>
  <c r="U49" i="9" s="1"/>
  <c r="C69" i="13"/>
  <c r="U48" i="9" s="1"/>
  <c r="C68" i="13"/>
  <c r="U47" i="9" s="1"/>
  <c r="C67" i="13"/>
  <c r="U46" i="9" s="1"/>
  <c r="C66" i="13"/>
  <c r="U45" i="9" s="1"/>
  <c r="C65" i="13"/>
  <c r="U44" i="9" s="1"/>
  <c r="C64" i="13"/>
  <c r="U43" i="9" s="1"/>
  <c r="C63" i="13"/>
  <c r="U42" i="9" s="1"/>
  <c r="C62" i="13"/>
  <c r="U41" i="9" s="1"/>
  <c r="C61" i="13"/>
  <c r="U40" i="9" s="1"/>
  <c r="C60" i="13"/>
  <c r="U39" i="9" s="1"/>
  <c r="C59" i="13"/>
  <c r="U38" i="9" s="1"/>
  <c r="C58" i="13"/>
  <c r="U37" i="9" s="1"/>
  <c r="C57" i="13"/>
  <c r="U36" i="9" s="1"/>
  <c r="C56" i="13"/>
  <c r="U35" i="9" s="1"/>
  <c r="C55" i="13"/>
  <c r="U34" i="9" s="1"/>
  <c r="C54" i="13"/>
  <c r="U33" i="9" s="1"/>
  <c r="C53" i="13"/>
  <c r="C52" i="13"/>
  <c r="U31" i="9" s="1"/>
  <c r="C51" i="13"/>
  <c r="U30" i="9" s="1"/>
  <c r="C50" i="13"/>
  <c r="U29" i="9" s="1"/>
  <c r="C31" i="13"/>
  <c r="U28" i="9" s="1"/>
  <c r="C30" i="13"/>
  <c r="U27" i="9" s="1"/>
  <c r="C29" i="13"/>
  <c r="U26" i="9" s="1"/>
  <c r="C28" i="13"/>
  <c r="U25" i="9" s="1"/>
  <c r="C27" i="13"/>
  <c r="U24" i="9" s="1"/>
  <c r="C26" i="13"/>
  <c r="U23" i="9" s="1"/>
  <c r="C25" i="13"/>
  <c r="U22" i="9" s="1"/>
  <c r="C24" i="13"/>
  <c r="U21" i="9" s="1"/>
  <c r="C23" i="13"/>
  <c r="U20" i="9" s="1"/>
  <c r="C22" i="13"/>
  <c r="U19" i="9" s="1"/>
  <c r="C21" i="13"/>
  <c r="C20" i="13"/>
  <c r="C19" i="13"/>
  <c r="U16" i="9" s="1"/>
  <c r="C18" i="13"/>
  <c r="U15" i="9" s="1"/>
  <c r="C17" i="13"/>
  <c r="U14" i="9" s="1"/>
  <c r="C16" i="13"/>
  <c r="U13" i="9" s="1"/>
  <c r="C15" i="13"/>
  <c r="U12" i="9" s="1"/>
  <c r="C14" i="13"/>
  <c r="U11" i="9" s="1"/>
  <c r="C13" i="13"/>
  <c r="U10" i="9" s="1"/>
  <c r="C12" i="13"/>
  <c r="U9" i="9" s="1"/>
  <c r="C11" i="13"/>
  <c r="U8" i="9" s="1"/>
  <c r="C10" i="13"/>
  <c r="U7" i="9" s="1"/>
  <c r="C9" i="13"/>
  <c r="U6" i="9" s="1"/>
  <c r="C8" i="13"/>
  <c r="U5" i="9" s="1"/>
  <c r="C7" i="13"/>
  <c r="U4" i="9" s="1"/>
  <c r="C74" i="12"/>
  <c r="O53" i="9" s="1"/>
  <c r="C73" i="12"/>
  <c r="O52" i="9" s="1"/>
  <c r="C72" i="12"/>
  <c r="O51" i="9" s="1"/>
  <c r="C71" i="12"/>
  <c r="O50" i="9" s="1"/>
  <c r="C70" i="12"/>
  <c r="O49" i="9" s="1"/>
  <c r="C69" i="12"/>
  <c r="O48" i="9" s="1"/>
  <c r="C68" i="12"/>
  <c r="O47" i="9" s="1"/>
  <c r="C67" i="12"/>
  <c r="O46" i="9" s="1"/>
  <c r="C66" i="12"/>
  <c r="O45" i="9" s="1"/>
  <c r="C65" i="12"/>
  <c r="C64" i="12"/>
  <c r="C63" i="12"/>
  <c r="O42" i="9" s="1"/>
  <c r="C62" i="12"/>
  <c r="O41" i="9" s="1"/>
  <c r="C61" i="12"/>
  <c r="O40" i="9" s="1"/>
  <c r="C60" i="12"/>
  <c r="O39" i="9" s="1"/>
  <c r="C59" i="12"/>
  <c r="O38" i="9" s="1"/>
  <c r="C58" i="12"/>
  <c r="O37" i="9" s="1"/>
  <c r="C57" i="12"/>
  <c r="O36" i="9" s="1"/>
  <c r="C56" i="12"/>
  <c r="O35" i="9" s="1"/>
  <c r="C55" i="12"/>
  <c r="O34" i="9" s="1"/>
  <c r="C54" i="12"/>
  <c r="O33" i="9" s="1"/>
  <c r="C53" i="12"/>
  <c r="O32" i="9" s="1"/>
  <c r="C52" i="12"/>
  <c r="O31" i="9" s="1"/>
  <c r="C51" i="12"/>
  <c r="O30" i="9" s="1"/>
  <c r="C50" i="12"/>
  <c r="O29" i="9" s="1"/>
  <c r="C31" i="12"/>
  <c r="O28" i="9" s="1"/>
  <c r="C30" i="12"/>
  <c r="O27" i="9" s="1"/>
  <c r="C29" i="12"/>
  <c r="O26" i="9" s="1"/>
  <c r="C28" i="12"/>
  <c r="O25" i="9" s="1"/>
  <c r="C27" i="12"/>
  <c r="O24" i="9" s="1"/>
  <c r="C26" i="12"/>
  <c r="O23" i="9" s="1"/>
  <c r="C25" i="12"/>
  <c r="O22" i="9" s="1"/>
  <c r="C24" i="12"/>
  <c r="O21" i="9" s="1"/>
  <c r="C23" i="12"/>
  <c r="O20" i="9" s="1"/>
  <c r="C22" i="12"/>
  <c r="O19" i="9" s="1"/>
  <c r="C21" i="12"/>
  <c r="O18" i="9" s="1"/>
  <c r="C20" i="12"/>
  <c r="O17" i="9" s="1"/>
  <c r="C19" i="12"/>
  <c r="O16" i="9" s="1"/>
  <c r="C18" i="12"/>
  <c r="O15" i="9" s="1"/>
  <c r="C17" i="12"/>
  <c r="O14" i="9" s="1"/>
  <c r="C16" i="12"/>
  <c r="O13" i="9" s="1"/>
  <c r="C15" i="12"/>
  <c r="O12" i="9" s="1"/>
  <c r="C14" i="12"/>
  <c r="O11" i="9" s="1"/>
  <c r="C13" i="12"/>
  <c r="O10" i="9" s="1"/>
  <c r="C12" i="12"/>
  <c r="O9" i="9" s="1"/>
  <c r="C11" i="12"/>
  <c r="O8" i="9" s="1"/>
  <c r="C10" i="12"/>
  <c r="O7" i="9" s="1"/>
  <c r="C9" i="12"/>
  <c r="O6" i="9" s="1"/>
  <c r="C8" i="12"/>
  <c r="O5" i="9" s="1"/>
  <c r="C7" i="12"/>
  <c r="O4" i="9" s="1"/>
  <c r="C74" i="7"/>
  <c r="C53" i="9" s="1"/>
  <c r="C73" i="7"/>
  <c r="C52" i="9" s="1"/>
  <c r="C72" i="7"/>
  <c r="C51" i="9" s="1"/>
  <c r="C71" i="7"/>
  <c r="C50" i="9" s="1"/>
  <c r="C70" i="7"/>
  <c r="C49" i="9" s="1"/>
  <c r="C69" i="7"/>
  <c r="C48" i="9" s="1"/>
  <c r="C68" i="7"/>
  <c r="C47" i="9" s="1"/>
  <c r="C67" i="7"/>
  <c r="C46" i="9" s="1"/>
  <c r="C66" i="7"/>
  <c r="C45" i="9" s="1"/>
  <c r="C65" i="7"/>
  <c r="C44" i="9" s="1"/>
  <c r="C64" i="7"/>
  <c r="C43" i="9" s="1"/>
  <c r="C63" i="7"/>
  <c r="C42" i="9" s="1"/>
  <c r="C62" i="7"/>
  <c r="C41" i="9" s="1"/>
  <c r="C61" i="7"/>
  <c r="C60" i="7"/>
  <c r="C39" i="9" s="1"/>
  <c r="C59" i="7"/>
  <c r="C38" i="9" s="1"/>
  <c r="C58" i="7"/>
  <c r="C37" i="9" s="1"/>
  <c r="C57" i="7"/>
  <c r="C36" i="9" s="1"/>
  <c r="C56" i="7"/>
  <c r="C35" i="9" s="1"/>
  <c r="C55" i="7"/>
  <c r="C34" i="9" s="1"/>
  <c r="C54" i="7"/>
  <c r="C33" i="9" s="1"/>
  <c r="C53" i="7"/>
  <c r="C32" i="9" s="1"/>
  <c r="C52" i="7"/>
  <c r="C31" i="9" s="1"/>
  <c r="C51" i="7"/>
  <c r="C30" i="9" s="1"/>
  <c r="C50" i="7"/>
  <c r="C29" i="9" s="1"/>
  <c r="C31" i="10"/>
  <c r="I28" i="9" s="1"/>
  <c r="C30" i="10"/>
  <c r="I27" i="9" s="1"/>
  <c r="C29" i="10"/>
  <c r="I26" i="9" s="1"/>
  <c r="C28" i="10"/>
  <c r="I25" i="9" s="1"/>
  <c r="C27" i="10"/>
  <c r="C26" i="10"/>
  <c r="I23" i="9" s="1"/>
  <c r="C25" i="10"/>
  <c r="I22" i="9" s="1"/>
  <c r="C24" i="10"/>
  <c r="I21" i="9" s="1"/>
  <c r="C23" i="10"/>
  <c r="I20" i="9" s="1"/>
  <c r="C22" i="10"/>
  <c r="I19" i="9" s="1"/>
  <c r="C21" i="10"/>
  <c r="I18" i="9" s="1"/>
  <c r="C20" i="10"/>
  <c r="I17" i="9" s="1"/>
  <c r="C19" i="10"/>
  <c r="C18" i="10"/>
  <c r="I15" i="9" s="1"/>
  <c r="C17" i="10"/>
  <c r="I14" i="9" s="1"/>
  <c r="C16" i="10"/>
  <c r="I13" i="9" s="1"/>
  <c r="C15" i="10"/>
  <c r="I12" i="9" s="1"/>
  <c r="C14" i="10"/>
  <c r="I11" i="9" s="1"/>
  <c r="C13" i="10"/>
  <c r="I10" i="9" s="1"/>
  <c r="C12" i="10"/>
  <c r="I9" i="9" s="1"/>
  <c r="C11" i="10"/>
  <c r="I8" i="9" s="1"/>
  <c r="C10" i="10"/>
  <c r="I7" i="9" s="1"/>
  <c r="C9" i="10"/>
  <c r="I6" i="9" s="1"/>
  <c r="C8" i="10"/>
  <c r="I5" i="9" s="1"/>
  <c r="I4" i="9"/>
  <c r="C74" i="10"/>
  <c r="I53" i="9" s="1"/>
  <c r="C73" i="10"/>
  <c r="I52" i="9" s="1"/>
  <c r="C72" i="10"/>
  <c r="I51" i="9" s="1"/>
  <c r="C71" i="10"/>
  <c r="I50" i="9" s="1"/>
  <c r="C70" i="10"/>
  <c r="I49" i="9" s="1"/>
  <c r="C69" i="10"/>
  <c r="I48" i="9" s="1"/>
  <c r="C68" i="10"/>
  <c r="I47" i="9" s="1"/>
  <c r="C67" i="10"/>
  <c r="I46" i="9" s="1"/>
  <c r="C66" i="10"/>
  <c r="I45" i="9" s="1"/>
  <c r="C65" i="10"/>
  <c r="I44" i="9" s="1"/>
  <c r="C64" i="10"/>
  <c r="I43" i="9" s="1"/>
  <c r="C63" i="10"/>
  <c r="C62" i="10"/>
  <c r="I41" i="9" s="1"/>
  <c r="C61" i="10"/>
  <c r="I40" i="9" s="1"/>
  <c r="C60" i="10"/>
  <c r="I39" i="9" s="1"/>
  <c r="C59" i="10"/>
  <c r="I38" i="9" s="1"/>
  <c r="C58" i="10"/>
  <c r="I37" i="9" s="1"/>
  <c r="C57" i="10"/>
  <c r="I36" i="9" s="1"/>
  <c r="C56" i="10"/>
  <c r="I35" i="9" s="1"/>
  <c r="C55" i="10"/>
  <c r="I34" i="9" s="1"/>
  <c r="C54" i="10"/>
  <c r="I33" i="9" s="1"/>
  <c r="C53" i="10"/>
  <c r="I32" i="9" s="1"/>
  <c r="C52" i="10"/>
  <c r="I31" i="9" s="1"/>
  <c r="C51" i="10"/>
  <c r="I30" i="9" s="1"/>
  <c r="C50" i="10"/>
  <c r="I29" i="9" s="1"/>
  <c r="C8" i="7"/>
  <c r="C5" i="9" s="1"/>
  <c r="C9" i="7"/>
  <c r="C6" i="9" s="1"/>
  <c r="C10" i="7"/>
  <c r="C11" i="7"/>
  <c r="C8" i="9" s="1"/>
  <c r="C12" i="7"/>
  <c r="C13" i="7"/>
  <c r="C10" i="9" s="1"/>
  <c r="C14" i="7"/>
  <c r="C11" i="9" s="1"/>
  <c r="C15" i="7"/>
  <c r="C12" i="9" s="1"/>
  <c r="C16" i="7"/>
  <c r="C13" i="9" s="1"/>
  <c r="C17" i="7"/>
  <c r="C14" i="9" s="1"/>
  <c r="C18" i="7"/>
  <c r="C15" i="9" s="1"/>
  <c r="C19" i="7"/>
  <c r="C16" i="9" s="1"/>
  <c r="C20" i="7"/>
  <c r="C17" i="9" s="1"/>
  <c r="C21" i="7"/>
  <c r="C18" i="9" s="1"/>
  <c r="C22" i="7"/>
  <c r="C19" i="9" s="1"/>
  <c r="C23" i="7"/>
  <c r="C20" i="9" s="1"/>
  <c r="C24" i="7"/>
  <c r="C21" i="9" s="1"/>
  <c r="C25" i="7"/>
  <c r="C22" i="9" s="1"/>
  <c r="C26" i="7"/>
  <c r="C23" i="9" s="1"/>
  <c r="C27" i="7"/>
  <c r="C28" i="7"/>
  <c r="C25" i="9" s="1"/>
  <c r="C29" i="7"/>
  <c r="C26" i="9" s="1"/>
  <c r="C30" i="7"/>
  <c r="C27" i="9" s="1"/>
  <c r="C31" i="7"/>
  <c r="C7" i="7"/>
  <c r="C4" i="9" s="1"/>
  <c r="F5" i="6"/>
  <c r="C5" i="6"/>
  <c r="C3" i="6"/>
  <c r="A48" i="7"/>
  <c r="C2" i="6"/>
  <c r="BQ33" i="29"/>
  <c r="BN33" i="29"/>
  <c r="BM33" i="29"/>
  <c r="BL33" i="29"/>
  <c r="BJ33" i="29"/>
  <c r="BI33" i="29"/>
  <c r="BG33" i="29"/>
  <c r="BD33" i="29"/>
  <c r="BC33" i="29"/>
  <c r="BB33" i="29"/>
  <c r="BA33" i="29"/>
  <c r="AZ33" i="29"/>
  <c r="AY33" i="29"/>
  <c r="AW33" i="29"/>
  <c r="AT33" i="29"/>
  <c r="AS33" i="29"/>
  <c r="AR33" i="29"/>
  <c r="BQ32" i="29"/>
  <c r="BN32" i="29"/>
  <c r="BM32" i="29"/>
  <c r="BL32" i="29"/>
  <c r="BJ32" i="29"/>
  <c r="BI32" i="29"/>
  <c r="BG32" i="29"/>
  <c r="BD32" i="29"/>
  <c r="BC32" i="29"/>
  <c r="BB32" i="29"/>
  <c r="AZ32" i="29"/>
  <c r="AY32" i="29"/>
  <c r="AW32" i="29"/>
  <c r="AT32" i="29"/>
  <c r="AS32" i="29"/>
  <c r="AR32" i="29"/>
  <c r="BQ31" i="29"/>
  <c r="BN31" i="29"/>
  <c r="BM31" i="29"/>
  <c r="BL31" i="29"/>
  <c r="BJ31" i="29"/>
  <c r="BI31" i="29"/>
  <c r="BG31" i="29"/>
  <c r="BD31" i="29"/>
  <c r="BC31" i="29"/>
  <c r="BB31" i="29"/>
  <c r="AZ31" i="29"/>
  <c r="AY31" i="29"/>
  <c r="AW31" i="29"/>
  <c r="AT31" i="29"/>
  <c r="AS31" i="29"/>
  <c r="AR31" i="29"/>
  <c r="AQ31" i="29"/>
  <c r="BQ30" i="29"/>
  <c r="BN30" i="29"/>
  <c r="BM30" i="29"/>
  <c r="BL30" i="29"/>
  <c r="BJ30" i="29"/>
  <c r="BI30" i="29"/>
  <c r="BG30" i="29"/>
  <c r="BD30" i="29"/>
  <c r="BC30" i="29"/>
  <c r="BB30" i="29"/>
  <c r="AZ30" i="29"/>
  <c r="AY30" i="29"/>
  <c r="AW30" i="29"/>
  <c r="AT30" i="29"/>
  <c r="AS30" i="29"/>
  <c r="AR30" i="29"/>
  <c r="BQ29" i="29"/>
  <c r="BN29" i="29"/>
  <c r="BM29" i="29"/>
  <c r="BL29" i="29"/>
  <c r="BJ29" i="29"/>
  <c r="BI29" i="29"/>
  <c r="BG29" i="29"/>
  <c r="BD29" i="29"/>
  <c r="BC29" i="29"/>
  <c r="BB29" i="29"/>
  <c r="AZ29" i="29"/>
  <c r="AY29" i="29"/>
  <c r="AW29" i="29"/>
  <c r="AT29" i="29"/>
  <c r="AS29" i="29"/>
  <c r="AR29" i="29"/>
  <c r="BQ28" i="29"/>
  <c r="BN28" i="29"/>
  <c r="BM28" i="29"/>
  <c r="BL28" i="29"/>
  <c r="BJ28" i="29"/>
  <c r="BI28" i="29"/>
  <c r="BG28" i="29"/>
  <c r="BD28" i="29"/>
  <c r="BC28" i="29"/>
  <c r="BB28" i="29"/>
  <c r="AZ28" i="29"/>
  <c r="AY28" i="29"/>
  <c r="AW28" i="29"/>
  <c r="AT28" i="29"/>
  <c r="AS28" i="29"/>
  <c r="AR28" i="29"/>
  <c r="BQ27" i="29"/>
  <c r="BN27" i="29"/>
  <c r="BM27" i="29"/>
  <c r="BL27" i="29"/>
  <c r="BJ27" i="29"/>
  <c r="BI27" i="29"/>
  <c r="BG27" i="29"/>
  <c r="BD27" i="29"/>
  <c r="BC27" i="29"/>
  <c r="BB27" i="29"/>
  <c r="AZ27" i="29"/>
  <c r="AY27" i="29"/>
  <c r="AW27" i="29"/>
  <c r="AT27" i="29"/>
  <c r="AS27" i="29"/>
  <c r="AR27" i="29"/>
  <c r="BQ26" i="29"/>
  <c r="BN26" i="29"/>
  <c r="BM26" i="29"/>
  <c r="BL26" i="29"/>
  <c r="BJ26" i="29"/>
  <c r="BI26" i="29"/>
  <c r="BG26" i="29"/>
  <c r="BD26" i="29"/>
  <c r="BC26" i="29"/>
  <c r="BB26" i="29"/>
  <c r="AZ26" i="29"/>
  <c r="AY26" i="29"/>
  <c r="AW26" i="29"/>
  <c r="AT26" i="29"/>
  <c r="AS26" i="29"/>
  <c r="AR26" i="29"/>
  <c r="BQ25" i="29"/>
  <c r="BN25" i="29"/>
  <c r="BM25" i="29"/>
  <c r="BL25" i="29"/>
  <c r="BJ25" i="29"/>
  <c r="BI25" i="29"/>
  <c r="BG25" i="29"/>
  <c r="BD25" i="29"/>
  <c r="BC25" i="29"/>
  <c r="BB25" i="29"/>
  <c r="AZ25" i="29"/>
  <c r="AY25" i="29"/>
  <c r="AW25" i="29"/>
  <c r="AT25" i="29"/>
  <c r="AS25" i="29"/>
  <c r="AR25" i="29"/>
  <c r="BQ24" i="29"/>
  <c r="BN24" i="29"/>
  <c r="BM24" i="29"/>
  <c r="BL24" i="29"/>
  <c r="BJ24" i="29"/>
  <c r="BI24" i="29"/>
  <c r="BG24" i="29"/>
  <c r="BD24" i="29"/>
  <c r="BC24" i="29"/>
  <c r="BB24" i="29"/>
  <c r="AZ24" i="29"/>
  <c r="AY24" i="29"/>
  <c r="AW24" i="29"/>
  <c r="AT24" i="29"/>
  <c r="AS24" i="29"/>
  <c r="AR24" i="29"/>
  <c r="BQ23" i="29"/>
  <c r="BN23" i="29"/>
  <c r="BM23" i="29"/>
  <c r="BL23" i="29"/>
  <c r="BJ23" i="29"/>
  <c r="BI23" i="29"/>
  <c r="BG23" i="29"/>
  <c r="BD23" i="29"/>
  <c r="BC23" i="29"/>
  <c r="BB23" i="29"/>
  <c r="AZ23" i="29"/>
  <c r="AY23" i="29"/>
  <c r="AW23" i="29"/>
  <c r="AT23" i="29"/>
  <c r="AS23" i="29"/>
  <c r="AR23" i="29"/>
  <c r="BQ22" i="29"/>
  <c r="BN22" i="29"/>
  <c r="BM22" i="29"/>
  <c r="BL22" i="29"/>
  <c r="BJ22" i="29"/>
  <c r="BI22" i="29"/>
  <c r="BG22" i="29"/>
  <c r="BD22" i="29"/>
  <c r="BC22" i="29"/>
  <c r="BB22" i="29"/>
  <c r="AZ22" i="29"/>
  <c r="AY22" i="29"/>
  <c r="AW22" i="29"/>
  <c r="AT22" i="29"/>
  <c r="AS22" i="29"/>
  <c r="AR22" i="29"/>
  <c r="BQ21" i="29"/>
  <c r="BN21" i="29"/>
  <c r="BM21" i="29"/>
  <c r="BL21" i="29"/>
  <c r="BK21" i="29"/>
  <c r="BJ21" i="29"/>
  <c r="BI21" i="29"/>
  <c r="BG21" i="29"/>
  <c r="BD21" i="29"/>
  <c r="BC21" i="29"/>
  <c r="BB21" i="29"/>
  <c r="AZ21" i="29"/>
  <c r="AY21" i="29"/>
  <c r="AW21" i="29"/>
  <c r="AT21" i="29"/>
  <c r="AS21" i="29"/>
  <c r="AR21" i="29"/>
  <c r="BQ20" i="29"/>
  <c r="BN20" i="29"/>
  <c r="BM20" i="29"/>
  <c r="BL20" i="29"/>
  <c r="BJ20" i="29"/>
  <c r="BI20" i="29"/>
  <c r="BG20" i="29"/>
  <c r="BD20" i="29"/>
  <c r="BC20" i="29"/>
  <c r="BB20" i="29"/>
  <c r="AZ20" i="29"/>
  <c r="AY20" i="29"/>
  <c r="AW20" i="29"/>
  <c r="AT20" i="29"/>
  <c r="AS20" i="29"/>
  <c r="AR20" i="29"/>
  <c r="BQ19" i="29"/>
  <c r="BN19" i="29"/>
  <c r="BM19" i="29"/>
  <c r="BL19" i="29"/>
  <c r="BJ19" i="29"/>
  <c r="BI19" i="29"/>
  <c r="BG19" i="29"/>
  <c r="BD19" i="29"/>
  <c r="BC19" i="29"/>
  <c r="BB19" i="29"/>
  <c r="AZ19" i="29"/>
  <c r="AY19" i="29"/>
  <c r="AW19" i="29"/>
  <c r="AT19" i="29"/>
  <c r="AS19" i="29"/>
  <c r="AR19" i="29"/>
  <c r="BQ18" i="29"/>
  <c r="BN18" i="29"/>
  <c r="BM18" i="29"/>
  <c r="BL18" i="29"/>
  <c r="BJ18" i="29"/>
  <c r="BI18" i="29"/>
  <c r="BG18" i="29"/>
  <c r="BD18" i="29"/>
  <c r="BC18" i="29"/>
  <c r="BB18" i="29"/>
  <c r="AZ18" i="29"/>
  <c r="AY18" i="29"/>
  <c r="AW18" i="29"/>
  <c r="AT18" i="29"/>
  <c r="AS18" i="29"/>
  <c r="AR18" i="29"/>
  <c r="BQ17" i="29"/>
  <c r="BN17" i="29"/>
  <c r="BM17" i="29"/>
  <c r="BL17" i="29"/>
  <c r="BJ17" i="29"/>
  <c r="BI17" i="29"/>
  <c r="BG17" i="29"/>
  <c r="BD17" i="29"/>
  <c r="BC17" i="29"/>
  <c r="BB17" i="29"/>
  <c r="BA17" i="29"/>
  <c r="AZ17" i="29"/>
  <c r="AY17" i="29"/>
  <c r="AW17" i="29"/>
  <c r="AT17" i="29"/>
  <c r="AS17" i="29"/>
  <c r="AR17" i="29"/>
  <c r="BQ16" i="29"/>
  <c r="BN16" i="29"/>
  <c r="BM16" i="29"/>
  <c r="BL16" i="29"/>
  <c r="BJ16" i="29"/>
  <c r="BI16" i="29"/>
  <c r="BG16" i="29"/>
  <c r="BD16" i="29"/>
  <c r="BC16" i="29"/>
  <c r="BB16" i="29"/>
  <c r="AZ16" i="29"/>
  <c r="AY16" i="29"/>
  <c r="AW16" i="29"/>
  <c r="AT16" i="29"/>
  <c r="AS16" i="29"/>
  <c r="AR16" i="29"/>
  <c r="BQ15" i="29"/>
  <c r="BN15" i="29"/>
  <c r="BM15" i="29"/>
  <c r="BL15" i="29"/>
  <c r="BJ15" i="29"/>
  <c r="BI15" i="29"/>
  <c r="BG15" i="29"/>
  <c r="BD15" i="29"/>
  <c r="BC15" i="29"/>
  <c r="BB15" i="29"/>
  <c r="AZ15" i="29"/>
  <c r="AY15" i="29"/>
  <c r="AW15" i="29"/>
  <c r="AT15" i="29"/>
  <c r="AS15" i="29"/>
  <c r="AR15" i="29"/>
  <c r="AQ15" i="29"/>
  <c r="BQ14" i="29"/>
  <c r="BN14" i="29"/>
  <c r="BM14" i="29"/>
  <c r="BL14" i="29"/>
  <c r="BJ14" i="29"/>
  <c r="BI14" i="29"/>
  <c r="BG14" i="29"/>
  <c r="BD14" i="29"/>
  <c r="BC14" i="29"/>
  <c r="BB14" i="29"/>
  <c r="AZ14" i="29"/>
  <c r="AY14" i="29"/>
  <c r="AW14" i="29"/>
  <c r="AT14" i="29"/>
  <c r="AS14" i="29"/>
  <c r="AR14" i="29"/>
  <c r="BQ13" i="29"/>
  <c r="BN13" i="29"/>
  <c r="BM13" i="29"/>
  <c r="BL13" i="29"/>
  <c r="BJ13" i="29"/>
  <c r="BI13" i="29"/>
  <c r="BG13" i="29"/>
  <c r="BD13" i="29"/>
  <c r="BC13" i="29"/>
  <c r="BB13" i="29"/>
  <c r="AZ13" i="29"/>
  <c r="AY13" i="29"/>
  <c r="AW13" i="29"/>
  <c r="AT13" i="29"/>
  <c r="AS13" i="29"/>
  <c r="AR13" i="29"/>
  <c r="BQ12" i="29"/>
  <c r="BN12" i="29"/>
  <c r="BM12" i="29"/>
  <c r="BL12" i="29"/>
  <c r="BJ12" i="29"/>
  <c r="BI12" i="29"/>
  <c r="BG12" i="29"/>
  <c r="BD12" i="29"/>
  <c r="BC12" i="29"/>
  <c r="BB12" i="29"/>
  <c r="AZ12" i="29"/>
  <c r="AY12" i="29"/>
  <c r="AW12" i="29"/>
  <c r="AT12" i="29"/>
  <c r="AS12" i="29"/>
  <c r="AR12" i="29"/>
  <c r="BQ11" i="29"/>
  <c r="BN11" i="29"/>
  <c r="BM11" i="29"/>
  <c r="BL11" i="29"/>
  <c r="BJ11" i="29"/>
  <c r="BI11" i="29"/>
  <c r="BG11" i="29"/>
  <c r="BD11" i="29"/>
  <c r="BC11" i="29"/>
  <c r="BB11" i="29"/>
  <c r="AZ11" i="29"/>
  <c r="AY11" i="29"/>
  <c r="AW11" i="29"/>
  <c r="AT11" i="29"/>
  <c r="AS11" i="29"/>
  <c r="AR11" i="29"/>
  <c r="BQ10" i="29"/>
  <c r="BN10" i="29"/>
  <c r="BM10" i="29"/>
  <c r="BL10" i="29"/>
  <c r="BJ10" i="29"/>
  <c r="BI10" i="29"/>
  <c r="BG10" i="29"/>
  <c r="BD10" i="29"/>
  <c r="BC10" i="29"/>
  <c r="BB10" i="29"/>
  <c r="AZ10" i="29"/>
  <c r="AY10" i="29"/>
  <c r="AW10" i="29"/>
  <c r="AT10" i="29"/>
  <c r="AS10" i="29"/>
  <c r="AR10" i="29"/>
  <c r="BQ9" i="29"/>
  <c r="BN9" i="29"/>
  <c r="BM9" i="29"/>
  <c r="BL9" i="29"/>
  <c r="BJ9" i="29"/>
  <c r="BI9" i="29"/>
  <c r="BG9" i="29"/>
  <c r="BD9" i="29"/>
  <c r="BC9" i="29"/>
  <c r="BB9" i="29"/>
  <c r="AZ9" i="29"/>
  <c r="AY9" i="29"/>
  <c r="AW9" i="29"/>
  <c r="AT9" i="29"/>
  <c r="AS9" i="29"/>
  <c r="AR9" i="29"/>
  <c r="BQ8" i="29"/>
  <c r="BN8" i="29"/>
  <c r="BM8" i="29"/>
  <c r="BL8" i="29"/>
  <c r="BJ8" i="29"/>
  <c r="BI8" i="29"/>
  <c r="BG8" i="29"/>
  <c r="BD8" i="29"/>
  <c r="BC8" i="29"/>
  <c r="BB8" i="29"/>
  <c r="AZ8" i="29"/>
  <c r="AY8" i="29"/>
  <c r="AW8" i="29"/>
  <c r="AT8" i="29"/>
  <c r="AS8" i="29"/>
  <c r="AR8" i="29"/>
  <c r="BQ7" i="29"/>
  <c r="BN7" i="29"/>
  <c r="BM7" i="29"/>
  <c r="BL7" i="29"/>
  <c r="BJ7" i="29"/>
  <c r="BI7" i="29"/>
  <c r="BG7" i="29"/>
  <c r="BD7" i="29"/>
  <c r="BC7" i="29"/>
  <c r="BB7" i="29"/>
  <c r="AZ7" i="29"/>
  <c r="AY7" i="29"/>
  <c r="AW7" i="29"/>
  <c r="AT7" i="29"/>
  <c r="AS7" i="29"/>
  <c r="AR7" i="29"/>
  <c r="BQ6" i="29"/>
  <c r="BN6" i="29"/>
  <c r="BM6" i="29"/>
  <c r="BL6" i="29"/>
  <c r="BJ6" i="29"/>
  <c r="BI6" i="29"/>
  <c r="BG6" i="29"/>
  <c r="BD6" i="29"/>
  <c r="BC6" i="29"/>
  <c r="BB6" i="29"/>
  <c r="AZ6" i="29"/>
  <c r="AY6" i="29"/>
  <c r="AW6" i="29"/>
  <c r="AT6" i="29"/>
  <c r="AS6" i="29"/>
  <c r="AR6" i="29"/>
  <c r="BQ5" i="29"/>
  <c r="BN5" i="29"/>
  <c r="BM5" i="29"/>
  <c r="BL5" i="29"/>
  <c r="BJ5" i="29"/>
  <c r="BI5" i="29"/>
  <c r="BG5" i="29"/>
  <c r="BD5" i="29"/>
  <c r="BC5" i="29"/>
  <c r="BB5" i="29"/>
  <c r="AZ5" i="29"/>
  <c r="AY5" i="29"/>
  <c r="AW5" i="29"/>
  <c r="AT5" i="29"/>
  <c r="AS5" i="29"/>
  <c r="AR5" i="29"/>
  <c r="BQ4" i="29"/>
  <c r="BN4" i="29"/>
  <c r="BM4" i="29"/>
  <c r="BL4" i="29"/>
  <c r="BJ4" i="29"/>
  <c r="BI4" i="29"/>
  <c r="BG4" i="29"/>
  <c r="BD4" i="29"/>
  <c r="BC4" i="29"/>
  <c r="BB4" i="29"/>
  <c r="AZ4" i="29"/>
  <c r="AY4" i="29"/>
  <c r="AW4" i="29"/>
  <c r="AT4" i="29"/>
  <c r="AS4" i="29"/>
  <c r="AR4" i="29"/>
  <c r="C113" i="27"/>
  <c r="C112" i="27"/>
  <c r="C111" i="27"/>
  <c r="C110" i="27"/>
  <c r="C109" i="27"/>
  <c r="C104" i="27"/>
  <c r="A81" i="27"/>
  <c r="C77" i="27"/>
  <c r="C75" i="27"/>
  <c r="C74" i="27"/>
  <c r="C73" i="27"/>
  <c r="C72" i="27"/>
  <c r="C71" i="27"/>
  <c r="C66" i="27"/>
  <c r="A43" i="27"/>
  <c r="C39" i="27"/>
  <c r="C37" i="27"/>
  <c r="C36" i="27"/>
  <c r="C35" i="27"/>
  <c r="C34" i="27"/>
  <c r="C33" i="27"/>
  <c r="C28" i="27"/>
  <c r="A5" i="27"/>
  <c r="C1" i="27"/>
  <c r="C113" i="25"/>
  <c r="C112" i="25"/>
  <c r="C111" i="25"/>
  <c r="C110" i="25"/>
  <c r="C109" i="25"/>
  <c r="C104" i="25"/>
  <c r="A81" i="25"/>
  <c r="C77" i="25"/>
  <c r="C75" i="25"/>
  <c r="C74" i="25"/>
  <c r="C73" i="25"/>
  <c r="C72" i="25"/>
  <c r="C71" i="25"/>
  <c r="C66" i="25"/>
  <c r="A43" i="25"/>
  <c r="C39" i="25"/>
  <c r="C37" i="25"/>
  <c r="C36" i="25"/>
  <c r="C35" i="25"/>
  <c r="C34" i="25"/>
  <c r="C33" i="25"/>
  <c r="C28" i="25"/>
  <c r="A5" i="25"/>
  <c r="C1" i="25"/>
  <c r="C113" i="24"/>
  <c r="C112" i="24"/>
  <c r="C111" i="24"/>
  <c r="C110" i="24"/>
  <c r="C109" i="24"/>
  <c r="C104" i="24"/>
  <c r="A81" i="24"/>
  <c r="C77" i="24"/>
  <c r="C75" i="24"/>
  <c r="C74" i="24"/>
  <c r="C73" i="24"/>
  <c r="C72" i="24"/>
  <c r="C71" i="24"/>
  <c r="C66" i="24"/>
  <c r="A43" i="24"/>
  <c r="C39" i="24"/>
  <c r="C37" i="24"/>
  <c r="C36" i="24"/>
  <c r="C35" i="24"/>
  <c r="C34" i="24"/>
  <c r="C33" i="24"/>
  <c r="C28" i="24"/>
  <c r="A5" i="24"/>
  <c r="F31" i="24" s="1"/>
  <c r="C55" i="5" s="1"/>
  <c r="M34" i="8" s="1"/>
  <c r="C1" i="24"/>
  <c r="C113" i="23"/>
  <c r="C112" i="23"/>
  <c r="C111" i="23"/>
  <c r="C110" i="23"/>
  <c r="C109" i="23"/>
  <c r="C104" i="23"/>
  <c r="A81" i="23"/>
  <c r="C77" i="23"/>
  <c r="C75" i="23"/>
  <c r="C74" i="23"/>
  <c r="C73" i="23"/>
  <c r="C72" i="23"/>
  <c r="C71" i="23"/>
  <c r="C66" i="23"/>
  <c r="A43" i="23"/>
  <c r="C39" i="23"/>
  <c r="C37" i="23"/>
  <c r="C36" i="23"/>
  <c r="C35" i="23"/>
  <c r="C34" i="23"/>
  <c r="C33" i="23"/>
  <c r="C28" i="23"/>
  <c r="A5" i="23"/>
  <c r="C1" i="23"/>
  <c r="C113" i="20"/>
  <c r="C112" i="20"/>
  <c r="C111" i="20"/>
  <c r="C110" i="20"/>
  <c r="C109" i="20"/>
  <c r="C104" i="20"/>
  <c r="A81" i="20"/>
  <c r="C77" i="20"/>
  <c r="C75" i="20"/>
  <c r="C74" i="20"/>
  <c r="C73" i="20"/>
  <c r="C72" i="20"/>
  <c r="C71" i="20"/>
  <c r="C66" i="20"/>
  <c r="A43" i="20"/>
  <c r="C39" i="20"/>
  <c r="C37" i="20"/>
  <c r="C36" i="20"/>
  <c r="C35" i="20"/>
  <c r="C34" i="20"/>
  <c r="C33" i="20"/>
  <c r="C28" i="20"/>
  <c r="A5" i="20"/>
  <c r="C1" i="20"/>
  <c r="A5" i="7"/>
  <c r="C113" i="19"/>
  <c r="C112" i="19"/>
  <c r="C111" i="19"/>
  <c r="C110" i="19"/>
  <c r="C109" i="19"/>
  <c r="C104" i="19"/>
  <c r="A81" i="19"/>
  <c r="C77" i="19"/>
  <c r="C75" i="19"/>
  <c r="C74" i="19"/>
  <c r="C73" i="19"/>
  <c r="C72" i="19"/>
  <c r="C71" i="19"/>
  <c r="C66" i="19"/>
  <c r="A43" i="19"/>
  <c r="C39" i="19"/>
  <c r="C37" i="19"/>
  <c r="C36" i="19"/>
  <c r="C35" i="19"/>
  <c r="C34" i="19"/>
  <c r="C33" i="19"/>
  <c r="C28" i="19"/>
  <c r="A5" i="19"/>
  <c r="C1" i="19"/>
  <c r="AV53" i="9"/>
  <c r="AT53" i="9"/>
  <c r="AR53" i="9"/>
  <c r="AP53" i="9"/>
  <c r="AN53" i="9"/>
  <c r="AL53" i="9"/>
  <c r="AD53" i="9"/>
  <c r="AB53" i="9"/>
  <c r="Z53" i="9"/>
  <c r="AV52" i="9"/>
  <c r="AT52" i="9"/>
  <c r="AR52" i="9"/>
  <c r="AP52" i="9"/>
  <c r="AN52" i="9"/>
  <c r="AL52" i="9"/>
  <c r="AD52" i="9"/>
  <c r="AB52" i="9"/>
  <c r="Z52" i="9"/>
  <c r="AV51" i="9"/>
  <c r="AT51" i="9"/>
  <c r="AR51" i="9"/>
  <c r="AP51" i="9"/>
  <c r="AN51" i="9"/>
  <c r="AL51" i="9"/>
  <c r="AD51" i="9"/>
  <c r="AB51" i="9"/>
  <c r="Z51" i="9"/>
  <c r="AV50" i="9"/>
  <c r="AT50" i="9"/>
  <c r="AR50" i="9"/>
  <c r="AP50" i="9"/>
  <c r="AN50" i="9"/>
  <c r="AL50" i="9"/>
  <c r="AD50" i="9"/>
  <c r="AB50" i="9"/>
  <c r="Z50" i="9"/>
  <c r="AV49" i="9"/>
  <c r="AT49" i="9"/>
  <c r="AR49" i="9"/>
  <c r="AP49" i="9"/>
  <c r="AN49" i="9"/>
  <c r="AL49" i="9"/>
  <c r="AD49" i="9"/>
  <c r="AB49" i="9"/>
  <c r="Z49" i="9"/>
  <c r="AV48" i="9"/>
  <c r="AT48" i="9"/>
  <c r="AR48" i="9"/>
  <c r="AP48" i="9"/>
  <c r="AN48" i="9"/>
  <c r="AL48" i="9"/>
  <c r="AD48" i="9"/>
  <c r="AB48" i="9"/>
  <c r="Z48" i="9"/>
  <c r="AV47" i="9"/>
  <c r="AT47" i="9"/>
  <c r="AR47" i="9"/>
  <c r="AP47" i="9"/>
  <c r="AN47" i="9"/>
  <c r="AL47" i="9"/>
  <c r="AD47" i="9"/>
  <c r="AB47" i="9"/>
  <c r="Z47" i="9"/>
  <c r="AV46" i="9"/>
  <c r="AT46" i="9"/>
  <c r="AR46" i="9"/>
  <c r="AP46" i="9"/>
  <c r="AN46" i="9"/>
  <c r="AL46" i="9"/>
  <c r="AD46" i="9"/>
  <c r="AB46" i="9"/>
  <c r="Z46" i="9"/>
  <c r="AV45" i="9"/>
  <c r="AT45" i="9"/>
  <c r="AR45" i="9"/>
  <c r="AP45" i="9"/>
  <c r="AN45" i="9"/>
  <c r="AL45" i="9"/>
  <c r="AD45" i="9"/>
  <c r="AB45" i="9"/>
  <c r="Z45" i="9"/>
  <c r="AV44" i="9"/>
  <c r="AT44" i="9"/>
  <c r="AR44" i="9"/>
  <c r="AP44" i="9"/>
  <c r="AN44" i="9"/>
  <c r="AL44" i="9"/>
  <c r="AD44" i="9"/>
  <c r="AB44" i="9"/>
  <c r="Z44" i="9"/>
  <c r="AV43" i="9"/>
  <c r="AT43" i="9"/>
  <c r="AR43" i="9"/>
  <c r="AP43" i="9"/>
  <c r="AN43" i="9"/>
  <c r="AL43" i="9"/>
  <c r="AD43" i="9"/>
  <c r="AB43" i="9"/>
  <c r="Z43" i="9"/>
  <c r="AV42" i="9"/>
  <c r="AT42" i="9"/>
  <c r="AR42" i="9"/>
  <c r="AP42" i="9"/>
  <c r="AN42" i="9"/>
  <c r="AL42" i="9"/>
  <c r="AD42" i="9"/>
  <c r="AB42" i="9"/>
  <c r="Z42" i="9"/>
  <c r="AV41" i="9"/>
  <c r="AT41" i="9"/>
  <c r="AR41" i="9"/>
  <c r="AP41" i="9"/>
  <c r="AN41" i="9"/>
  <c r="AL41" i="9"/>
  <c r="AD41" i="9"/>
  <c r="AB41" i="9"/>
  <c r="Z41" i="9"/>
  <c r="AV40" i="9"/>
  <c r="AT40" i="9"/>
  <c r="AR40" i="9"/>
  <c r="AP40" i="9"/>
  <c r="AN40" i="9"/>
  <c r="AL40" i="9"/>
  <c r="AD40" i="9"/>
  <c r="AB40" i="9"/>
  <c r="Z40" i="9"/>
  <c r="AV39" i="9"/>
  <c r="AT39" i="9"/>
  <c r="AR39" i="9"/>
  <c r="AP39" i="9"/>
  <c r="AN39" i="9"/>
  <c r="AL39" i="9"/>
  <c r="AD39" i="9"/>
  <c r="AB39" i="9"/>
  <c r="Z39" i="9"/>
  <c r="AV38" i="9"/>
  <c r="AT38" i="9"/>
  <c r="AR38" i="9"/>
  <c r="AP38" i="9"/>
  <c r="AN38" i="9"/>
  <c r="AL38" i="9"/>
  <c r="AD38" i="9"/>
  <c r="AB38" i="9"/>
  <c r="Z38" i="9"/>
  <c r="AV37" i="9"/>
  <c r="AT37" i="9"/>
  <c r="AR37" i="9"/>
  <c r="AP37" i="9"/>
  <c r="AN37" i="9"/>
  <c r="AL37" i="9"/>
  <c r="AD37" i="9"/>
  <c r="AB37" i="9"/>
  <c r="Z37" i="9"/>
  <c r="AV36" i="9"/>
  <c r="AT36" i="9"/>
  <c r="AR36" i="9"/>
  <c r="AP36" i="9"/>
  <c r="AN36" i="9"/>
  <c r="AL36" i="9"/>
  <c r="AD36" i="9"/>
  <c r="AB36" i="9"/>
  <c r="Z36" i="9"/>
  <c r="AV35" i="9"/>
  <c r="AT35" i="9"/>
  <c r="AR35" i="9"/>
  <c r="AP35" i="9"/>
  <c r="AN35" i="9"/>
  <c r="AL35" i="9"/>
  <c r="AD35" i="9"/>
  <c r="AB35" i="9"/>
  <c r="Z35" i="9"/>
  <c r="AV34" i="9"/>
  <c r="AT34" i="9"/>
  <c r="AR34" i="9"/>
  <c r="AP34" i="9"/>
  <c r="AN34" i="9"/>
  <c r="AL34" i="9"/>
  <c r="AD34" i="9"/>
  <c r="AB34" i="9"/>
  <c r="Z34" i="9"/>
  <c r="AV33" i="9"/>
  <c r="AT33" i="9"/>
  <c r="AR33" i="9"/>
  <c r="AP33" i="9"/>
  <c r="AN33" i="9"/>
  <c r="AL33" i="9"/>
  <c r="AD33" i="9"/>
  <c r="AB33" i="9"/>
  <c r="Z33" i="9"/>
  <c r="AV32" i="9"/>
  <c r="AT32" i="9"/>
  <c r="AR32" i="9"/>
  <c r="AP32" i="9"/>
  <c r="AN32" i="9"/>
  <c r="AL32" i="9"/>
  <c r="AD32" i="9"/>
  <c r="AB32" i="9"/>
  <c r="Z32" i="9"/>
  <c r="AV31" i="9"/>
  <c r="AT31" i="9"/>
  <c r="AR31" i="9"/>
  <c r="AP31" i="9"/>
  <c r="AN31" i="9"/>
  <c r="AL31" i="9"/>
  <c r="AD31" i="9"/>
  <c r="AB31" i="9"/>
  <c r="Z31" i="9"/>
  <c r="AV30" i="9"/>
  <c r="AT30" i="9"/>
  <c r="AR30" i="9"/>
  <c r="AP30" i="9"/>
  <c r="AN30" i="9"/>
  <c r="AL30" i="9"/>
  <c r="AD30" i="9"/>
  <c r="AB30" i="9"/>
  <c r="Z30" i="9"/>
  <c r="AV29" i="9"/>
  <c r="AT29" i="9"/>
  <c r="AR29" i="9"/>
  <c r="AP29" i="9"/>
  <c r="AN29" i="9"/>
  <c r="AL29" i="9"/>
  <c r="AD29" i="9"/>
  <c r="AB29" i="9"/>
  <c r="Z29" i="9"/>
  <c r="AV28" i="9"/>
  <c r="AT28" i="9"/>
  <c r="AR28" i="9"/>
  <c r="AP28" i="9"/>
  <c r="AN28" i="9"/>
  <c r="AL28" i="9"/>
  <c r="AD28" i="9"/>
  <c r="AB28" i="9"/>
  <c r="Z28" i="9"/>
  <c r="AV27" i="9"/>
  <c r="AT27" i="9"/>
  <c r="AR27" i="9"/>
  <c r="AP27" i="9"/>
  <c r="AN27" i="9"/>
  <c r="AL27" i="9"/>
  <c r="AD27" i="9"/>
  <c r="AB27" i="9"/>
  <c r="Z27" i="9"/>
  <c r="AV26" i="9"/>
  <c r="AT26" i="9"/>
  <c r="AR26" i="9"/>
  <c r="AP26" i="9"/>
  <c r="AN26" i="9"/>
  <c r="AL26" i="9"/>
  <c r="AD26" i="9"/>
  <c r="AB26" i="9"/>
  <c r="Z26" i="9"/>
  <c r="AV25" i="9"/>
  <c r="AT25" i="9"/>
  <c r="AR25" i="9"/>
  <c r="AP25" i="9"/>
  <c r="AN25" i="9"/>
  <c r="AL25" i="9"/>
  <c r="AD25" i="9"/>
  <c r="AB25" i="9"/>
  <c r="Z25" i="9"/>
  <c r="AV24" i="9"/>
  <c r="AT24" i="9"/>
  <c r="AR24" i="9"/>
  <c r="AP24" i="9"/>
  <c r="AN24" i="9"/>
  <c r="AL24" i="9"/>
  <c r="AD24" i="9"/>
  <c r="AB24" i="9"/>
  <c r="Z24" i="9"/>
  <c r="AV23" i="9"/>
  <c r="AT23" i="9"/>
  <c r="AR23" i="9"/>
  <c r="AP23" i="9"/>
  <c r="AN23" i="9"/>
  <c r="AL23" i="9"/>
  <c r="AD23" i="9"/>
  <c r="AB23" i="9"/>
  <c r="Z23" i="9"/>
  <c r="AV22" i="9"/>
  <c r="AT22" i="9"/>
  <c r="AR22" i="9"/>
  <c r="AP22" i="9"/>
  <c r="AN22" i="9"/>
  <c r="AL22" i="9"/>
  <c r="AD22" i="9"/>
  <c r="AB22" i="9"/>
  <c r="Z22" i="9"/>
  <c r="AV21" i="9"/>
  <c r="AT21" i="9"/>
  <c r="AR21" i="9"/>
  <c r="AP21" i="9"/>
  <c r="AN21" i="9"/>
  <c r="AL21" i="9"/>
  <c r="AD21" i="9"/>
  <c r="AB21" i="9"/>
  <c r="Z21" i="9"/>
  <c r="AV20" i="9"/>
  <c r="AT20" i="9"/>
  <c r="AR20" i="9"/>
  <c r="AP20" i="9"/>
  <c r="AN20" i="9"/>
  <c r="AL20" i="9"/>
  <c r="AD20" i="9"/>
  <c r="AB20" i="9"/>
  <c r="Z20" i="9"/>
  <c r="AV19" i="9"/>
  <c r="AT19" i="9"/>
  <c r="AR19" i="9"/>
  <c r="AP19" i="9"/>
  <c r="AN19" i="9"/>
  <c r="AL19" i="9"/>
  <c r="AD19" i="9"/>
  <c r="AB19" i="9"/>
  <c r="Z19" i="9"/>
  <c r="AV18" i="9"/>
  <c r="AT18" i="9"/>
  <c r="AR18" i="9"/>
  <c r="AP18" i="9"/>
  <c r="AN18" i="9"/>
  <c r="AL18" i="9"/>
  <c r="AD18" i="9"/>
  <c r="AB18" i="9"/>
  <c r="Z18" i="9"/>
  <c r="AV17" i="9"/>
  <c r="AT17" i="9"/>
  <c r="AR17" i="9"/>
  <c r="AP17" i="9"/>
  <c r="AN17" i="9"/>
  <c r="AL17" i="9"/>
  <c r="AD17" i="9"/>
  <c r="AB17" i="9"/>
  <c r="Z17" i="9"/>
  <c r="AV16" i="9"/>
  <c r="AT16" i="9"/>
  <c r="AR16" i="9"/>
  <c r="AP16" i="9"/>
  <c r="AN16" i="9"/>
  <c r="AL16" i="9"/>
  <c r="AD16" i="9"/>
  <c r="AB16" i="9"/>
  <c r="Z16" i="9"/>
  <c r="AV15" i="9"/>
  <c r="AT15" i="9"/>
  <c r="AR15" i="9"/>
  <c r="AP15" i="9"/>
  <c r="AN15" i="9"/>
  <c r="AL15" i="9"/>
  <c r="AD15" i="9"/>
  <c r="AB15" i="9"/>
  <c r="Z15" i="9"/>
  <c r="AV14" i="9"/>
  <c r="AT14" i="9"/>
  <c r="AR14" i="9"/>
  <c r="AP14" i="9"/>
  <c r="AN14" i="9"/>
  <c r="AL14" i="9"/>
  <c r="AD14" i="9"/>
  <c r="AB14" i="9"/>
  <c r="Z14" i="9"/>
  <c r="AV13" i="9"/>
  <c r="AT13" i="9"/>
  <c r="AR13" i="9"/>
  <c r="AP13" i="9"/>
  <c r="AN13" i="9"/>
  <c r="AL13" i="9"/>
  <c r="AD13" i="9"/>
  <c r="AB13" i="9"/>
  <c r="Z13" i="9"/>
  <c r="AV12" i="9"/>
  <c r="AT12" i="9"/>
  <c r="AR12" i="9"/>
  <c r="AP12" i="9"/>
  <c r="AN12" i="9"/>
  <c r="AL12" i="9"/>
  <c r="AD12" i="9"/>
  <c r="AB12" i="9"/>
  <c r="Z12" i="9"/>
  <c r="AV11" i="9"/>
  <c r="AT11" i="9"/>
  <c r="AR11" i="9"/>
  <c r="AP11" i="9"/>
  <c r="AN11" i="9"/>
  <c r="AL11" i="9"/>
  <c r="AD11" i="9"/>
  <c r="AB11" i="9"/>
  <c r="Z11" i="9"/>
  <c r="AV10" i="9"/>
  <c r="AT10" i="9"/>
  <c r="AR10" i="9"/>
  <c r="AP10" i="9"/>
  <c r="AN10" i="9"/>
  <c r="AL10" i="9"/>
  <c r="AD10" i="9"/>
  <c r="AB10" i="9"/>
  <c r="Z10" i="9"/>
  <c r="AV9" i="9"/>
  <c r="AT9" i="9"/>
  <c r="AR9" i="9"/>
  <c r="AP9" i="9"/>
  <c r="AN9" i="9"/>
  <c r="AL9" i="9"/>
  <c r="AD9" i="9"/>
  <c r="AB9" i="9"/>
  <c r="Z9" i="9"/>
  <c r="AV8" i="9"/>
  <c r="AT8" i="9"/>
  <c r="AR8" i="9"/>
  <c r="AP8" i="9"/>
  <c r="AN8" i="9"/>
  <c r="AL8" i="9"/>
  <c r="AD8" i="9"/>
  <c r="AB8" i="9"/>
  <c r="Z8" i="9"/>
  <c r="AV7" i="9"/>
  <c r="AT7" i="9"/>
  <c r="AR7" i="9"/>
  <c r="AP7" i="9"/>
  <c r="AN7" i="9"/>
  <c r="AL7" i="9"/>
  <c r="AD7" i="9"/>
  <c r="AB7" i="9"/>
  <c r="Z7" i="9"/>
  <c r="AV6" i="9"/>
  <c r="AT6" i="9"/>
  <c r="AR6" i="9"/>
  <c r="AP6" i="9"/>
  <c r="AN6" i="9"/>
  <c r="AL6" i="9"/>
  <c r="AD6" i="9"/>
  <c r="AB6" i="9"/>
  <c r="Z6" i="9"/>
  <c r="AV5" i="9"/>
  <c r="AT5" i="9"/>
  <c r="AR5" i="9"/>
  <c r="AP5" i="9"/>
  <c r="AN5" i="9"/>
  <c r="AL5" i="9"/>
  <c r="AD5" i="9"/>
  <c r="AB5" i="9"/>
  <c r="Z5" i="9"/>
  <c r="AV4" i="9"/>
  <c r="AT4" i="9"/>
  <c r="AR4" i="9"/>
  <c r="AP4" i="9"/>
  <c r="AN4" i="9"/>
  <c r="AL4" i="9"/>
  <c r="AD4" i="9"/>
  <c r="AB4" i="9"/>
  <c r="Z4" i="9"/>
  <c r="C85" i="18"/>
  <c r="C84" i="18"/>
  <c r="C83" i="18"/>
  <c r="C82" i="18"/>
  <c r="C81" i="18"/>
  <c r="C76" i="18"/>
  <c r="AS53" i="9"/>
  <c r="AS52" i="9"/>
  <c r="AS51" i="9"/>
  <c r="AS50" i="9"/>
  <c r="AS49" i="9"/>
  <c r="AS48" i="9"/>
  <c r="AS47" i="9"/>
  <c r="AS46" i="9"/>
  <c r="AS45" i="9"/>
  <c r="AS44" i="9"/>
  <c r="AS43" i="9"/>
  <c r="AS42" i="9"/>
  <c r="AS41" i="9"/>
  <c r="AS40" i="9"/>
  <c r="AS39" i="9"/>
  <c r="AS38" i="9"/>
  <c r="AS37" i="9"/>
  <c r="AS36" i="9"/>
  <c r="AS35" i="9"/>
  <c r="AS34" i="9"/>
  <c r="AS33" i="9"/>
  <c r="AS32" i="9"/>
  <c r="AS31" i="9"/>
  <c r="AS30" i="9"/>
  <c r="AS29" i="9"/>
  <c r="A48" i="18"/>
  <c r="C44" i="18"/>
  <c r="C42" i="18"/>
  <c r="C41" i="18"/>
  <c r="C40" i="18"/>
  <c r="C39" i="18"/>
  <c r="C38" i="18"/>
  <c r="C33" i="18"/>
  <c r="AS9" i="9"/>
  <c r="AS6" i="9"/>
  <c r="A5" i="18"/>
  <c r="F36" i="18" s="1"/>
  <c r="C31" i="5" s="1"/>
  <c r="C1" i="18"/>
  <c r="C85" i="17"/>
  <c r="C84" i="17"/>
  <c r="C83" i="17"/>
  <c r="C82" i="17"/>
  <c r="C81" i="17"/>
  <c r="C76" i="17"/>
  <c r="AM32" i="9"/>
  <c r="A48" i="17"/>
  <c r="C44" i="17"/>
  <c r="C42" i="17"/>
  <c r="C41" i="17"/>
  <c r="C40" i="17"/>
  <c r="C39" i="17"/>
  <c r="C38" i="17"/>
  <c r="C33" i="17"/>
  <c r="AM26" i="9"/>
  <c r="AM24" i="9"/>
  <c r="A5" i="17"/>
  <c r="C1" i="17"/>
  <c r="C85" i="15"/>
  <c r="C84" i="15"/>
  <c r="C83" i="15"/>
  <c r="C82" i="15"/>
  <c r="C81" i="15"/>
  <c r="C76" i="15"/>
  <c r="A48" i="15"/>
  <c r="B47" i="15"/>
  <c r="C44" i="15"/>
  <c r="C42" i="15"/>
  <c r="C41" i="15"/>
  <c r="C40" i="15"/>
  <c r="C39" i="15"/>
  <c r="C38" i="15"/>
  <c r="C33" i="15"/>
  <c r="A5" i="15"/>
  <c r="C1" i="15"/>
  <c r="C85" i="14"/>
  <c r="C84" i="14"/>
  <c r="C83" i="14"/>
  <c r="C82" i="14"/>
  <c r="C81" i="14"/>
  <c r="C76" i="14"/>
  <c r="A48" i="14"/>
  <c r="C44" i="14"/>
  <c r="C42" i="14"/>
  <c r="C41" i="14"/>
  <c r="C40" i="14"/>
  <c r="C39" i="14"/>
  <c r="C38" i="14"/>
  <c r="C33" i="14"/>
  <c r="AA16" i="9"/>
  <c r="A5" i="14"/>
  <c r="C1" i="14"/>
  <c r="X53" i="9"/>
  <c r="V53" i="9"/>
  <c r="T53" i="9"/>
  <c r="X52" i="9"/>
  <c r="V52" i="9"/>
  <c r="T52" i="9"/>
  <c r="X51" i="9"/>
  <c r="V51" i="9"/>
  <c r="T51" i="9"/>
  <c r="X50" i="9"/>
  <c r="V50" i="9"/>
  <c r="T50" i="9"/>
  <c r="X49" i="9"/>
  <c r="V49" i="9"/>
  <c r="T49" i="9"/>
  <c r="X48" i="9"/>
  <c r="V48" i="9"/>
  <c r="T48" i="9"/>
  <c r="X47" i="9"/>
  <c r="V47" i="9"/>
  <c r="T47" i="9"/>
  <c r="X46" i="9"/>
  <c r="V46" i="9"/>
  <c r="T46" i="9"/>
  <c r="X45" i="9"/>
  <c r="V45" i="9"/>
  <c r="T45" i="9"/>
  <c r="X44" i="9"/>
  <c r="V44" i="9"/>
  <c r="T44" i="9"/>
  <c r="X43" i="9"/>
  <c r="V43" i="9"/>
  <c r="T43" i="9"/>
  <c r="X42" i="9"/>
  <c r="V42" i="9"/>
  <c r="T42" i="9"/>
  <c r="X41" i="9"/>
  <c r="V41" i="9"/>
  <c r="T41" i="9"/>
  <c r="X40" i="9"/>
  <c r="V40" i="9"/>
  <c r="T40" i="9"/>
  <c r="X39" i="9"/>
  <c r="V39" i="9"/>
  <c r="T39" i="9"/>
  <c r="X38" i="9"/>
  <c r="V38" i="9"/>
  <c r="T38" i="9"/>
  <c r="X37" i="9"/>
  <c r="V37" i="9"/>
  <c r="T37" i="9"/>
  <c r="X36" i="9"/>
  <c r="V36" i="9"/>
  <c r="T36" i="9"/>
  <c r="X35" i="9"/>
  <c r="V35" i="9"/>
  <c r="T35" i="9"/>
  <c r="X34" i="9"/>
  <c r="V34" i="9"/>
  <c r="T34" i="9"/>
  <c r="X33" i="9"/>
  <c r="V33" i="9"/>
  <c r="T33" i="9"/>
  <c r="X32" i="9"/>
  <c r="V32" i="9"/>
  <c r="T32" i="9"/>
  <c r="X31" i="9"/>
  <c r="V31" i="9"/>
  <c r="T31" i="9"/>
  <c r="X30" i="9"/>
  <c r="V30" i="9"/>
  <c r="T30" i="9"/>
  <c r="X29" i="9"/>
  <c r="V29" i="9"/>
  <c r="T29" i="9"/>
  <c r="X28" i="9"/>
  <c r="V28" i="9"/>
  <c r="T28" i="9"/>
  <c r="X27" i="9"/>
  <c r="V27" i="9"/>
  <c r="T27" i="9"/>
  <c r="X26" i="9"/>
  <c r="V26" i="9"/>
  <c r="T26" i="9"/>
  <c r="X25" i="9"/>
  <c r="V25" i="9"/>
  <c r="T25" i="9"/>
  <c r="X24" i="9"/>
  <c r="V24" i="9"/>
  <c r="T24" i="9"/>
  <c r="X23" i="9"/>
  <c r="V23" i="9"/>
  <c r="T23" i="9"/>
  <c r="X22" i="9"/>
  <c r="V22" i="9"/>
  <c r="T22" i="9"/>
  <c r="X21" i="9"/>
  <c r="V21" i="9"/>
  <c r="T21" i="9"/>
  <c r="X20" i="9"/>
  <c r="V20" i="9"/>
  <c r="T20" i="9"/>
  <c r="X19" i="9"/>
  <c r="V19" i="9"/>
  <c r="T19" i="9"/>
  <c r="X18" i="9"/>
  <c r="V18" i="9"/>
  <c r="T18" i="9"/>
  <c r="X17" i="9"/>
  <c r="V17" i="9"/>
  <c r="T17" i="9"/>
  <c r="X16" i="9"/>
  <c r="V16" i="9"/>
  <c r="T16" i="9"/>
  <c r="X15" i="9"/>
  <c r="V15" i="9"/>
  <c r="T15" i="9"/>
  <c r="X14" i="9"/>
  <c r="V14" i="9"/>
  <c r="T14" i="9"/>
  <c r="X13" i="9"/>
  <c r="V13" i="9"/>
  <c r="T13" i="9"/>
  <c r="X12" i="9"/>
  <c r="V12" i="9"/>
  <c r="T12" i="9"/>
  <c r="X11" i="9"/>
  <c r="V11" i="9"/>
  <c r="T11" i="9"/>
  <c r="X10" i="9"/>
  <c r="V10" i="9"/>
  <c r="T10" i="9"/>
  <c r="X9" i="9"/>
  <c r="V9" i="9"/>
  <c r="T9" i="9"/>
  <c r="X8" i="9"/>
  <c r="V8" i="9"/>
  <c r="T8" i="9"/>
  <c r="X7" i="9"/>
  <c r="V7" i="9"/>
  <c r="T7" i="9"/>
  <c r="X6" i="9"/>
  <c r="V6" i="9"/>
  <c r="T6" i="9"/>
  <c r="X5" i="9"/>
  <c r="V5" i="9"/>
  <c r="T5" i="9"/>
  <c r="X4" i="9"/>
  <c r="V4" i="9"/>
  <c r="T4" i="9"/>
  <c r="R53" i="9"/>
  <c r="P53" i="9"/>
  <c r="N53" i="9"/>
  <c r="R52" i="9"/>
  <c r="P52" i="9"/>
  <c r="N52" i="9"/>
  <c r="R51" i="9"/>
  <c r="P51" i="9"/>
  <c r="N51" i="9"/>
  <c r="R50" i="9"/>
  <c r="P50" i="9"/>
  <c r="N50" i="9"/>
  <c r="R49" i="9"/>
  <c r="P49" i="9"/>
  <c r="N49" i="9"/>
  <c r="R48" i="9"/>
  <c r="P48" i="9"/>
  <c r="N48" i="9"/>
  <c r="R47" i="9"/>
  <c r="P47" i="9"/>
  <c r="N47" i="9"/>
  <c r="R46" i="9"/>
  <c r="P46" i="9"/>
  <c r="N46" i="9"/>
  <c r="R45" i="9"/>
  <c r="P45" i="9"/>
  <c r="N45" i="9"/>
  <c r="R44" i="9"/>
  <c r="P44" i="9"/>
  <c r="N44" i="9"/>
  <c r="R43" i="9"/>
  <c r="P43" i="9"/>
  <c r="N43" i="9"/>
  <c r="R42" i="9"/>
  <c r="P42" i="9"/>
  <c r="N42" i="9"/>
  <c r="R41" i="9"/>
  <c r="P41" i="9"/>
  <c r="N41" i="9"/>
  <c r="R40" i="9"/>
  <c r="P40" i="9"/>
  <c r="N40" i="9"/>
  <c r="R39" i="9"/>
  <c r="P39" i="9"/>
  <c r="N39" i="9"/>
  <c r="R38" i="9"/>
  <c r="P38" i="9"/>
  <c r="N38" i="9"/>
  <c r="R37" i="9"/>
  <c r="P37" i="9"/>
  <c r="N37" i="9"/>
  <c r="R36" i="9"/>
  <c r="P36" i="9"/>
  <c r="N36" i="9"/>
  <c r="R35" i="9"/>
  <c r="P35" i="9"/>
  <c r="N35" i="9"/>
  <c r="R34" i="9"/>
  <c r="P34" i="9"/>
  <c r="N34" i="9"/>
  <c r="R33" i="9"/>
  <c r="P33" i="9"/>
  <c r="N33" i="9"/>
  <c r="R32" i="9"/>
  <c r="P32" i="9"/>
  <c r="N32" i="9"/>
  <c r="R31" i="9"/>
  <c r="P31" i="9"/>
  <c r="N31" i="9"/>
  <c r="R30" i="9"/>
  <c r="P30" i="9"/>
  <c r="N30" i="9"/>
  <c r="R29" i="9"/>
  <c r="P29" i="9"/>
  <c r="N29" i="9"/>
  <c r="R28" i="9"/>
  <c r="P28" i="9"/>
  <c r="N28" i="9"/>
  <c r="R27" i="9"/>
  <c r="P27" i="9"/>
  <c r="N27" i="9"/>
  <c r="R26" i="9"/>
  <c r="P26" i="9"/>
  <c r="N26" i="9"/>
  <c r="R25" i="9"/>
  <c r="P25" i="9"/>
  <c r="N25" i="9"/>
  <c r="R24" i="9"/>
  <c r="P24" i="9"/>
  <c r="N24" i="9"/>
  <c r="R23" i="9"/>
  <c r="P23" i="9"/>
  <c r="N23" i="9"/>
  <c r="R22" i="9"/>
  <c r="P22" i="9"/>
  <c r="N22" i="9"/>
  <c r="R21" i="9"/>
  <c r="P21" i="9"/>
  <c r="N21" i="9"/>
  <c r="R20" i="9"/>
  <c r="P20" i="9"/>
  <c r="N20" i="9"/>
  <c r="R19" i="9"/>
  <c r="P19" i="9"/>
  <c r="N19" i="9"/>
  <c r="R18" i="9"/>
  <c r="P18" i="9"/>
  <c r="N18" i="9"/>
  <c r="R17" i="9"/>
  <c r="P17" i="9"/>
  <c r="N17" i="9"/>
  <c r="R16" i="9"/>
  <c r="P16" i="9"/>
  <c r="N16" i="9"/>
  <c r="R15" i="9"/>
  <c r="P15" i="9"/>
  <c r="N15" i="9"/>
  <c r="R14" i="9"/>
  <c r="P14" i="9"/>
  <c r="N14" i="9"/>
  <c r="R13" i="9"/>
  <c r="P13" i="9"/>
  <c r="N13" i="9"/>
  <c r="R12" i="9"/>
  <c r="P12" i="9"/>
  <c r="N12" i="9"/>
  <c r="R11" i="9"/>
  <c r="P11" i="9"/>
  <c r="N11" i="9"/>
  <c r="R10" i="9"/>
  <c r="P10" i="9"/>
  <c r="N10" i="9"/>
  <c r="R9" i="9"/>
  <c r="P9" i="9"/>
  <c r="N9" i="9"/>
  <c r="R8" i="9"/>
  <c r="P8" i="9"/>
  <c r="N8" i="9"/>
  <c r="R7" i="9"/>
  <c r="P7" i="9"/>
  <c r="N7" i="9"/>
  <c r="R6" i="9"/>
  <c r="P6" i="9"/>
  <c r="N6" i="9"/>
  <c r="R5" i="9"/>
  <c r="P5" i="9"/>
  <c r="N5" i="9"/>
  <c r="R4" i="9"/>
  <c r="P4" i="9"/>
  <c r="N4" i="9"/>
  <c r="C85" i="13"/>
  <c r="C84" i="13"/>
  <c r="C83" i="13"/>
  <c r="C82" i="13"/>
  <c r="C81" i="13"/>
  <c r="C76" i="13"/>
  <c r="U32" i="9"/>
  <c r="A48" i="13"/>
  <c r="C44" i="13"/>
  <c r="C42" i="13"/>
  <c r="C41" i="13"/>
  <c r="C40" i="13"/>
  <c r="C39" i="13"/>
  <c r="C38" i="13"/>
  <c r="C33" i="13"/>
  <c r="U18" i="9"/>
  <c r="U17" i="9"/>
  <c r="A5" i="13"/>
  <c r="F36" i="13" s="1"/>
  <c r="C17" i="5" s="1"/>
  <c r="C1" i="13"/>
  <c r="C85" i="12"/>
  <c r="C84" i="12"/>
  <c r="C83" i="12"/>
  <c r="C82" i="12"/>
  <c r="C81" i="12"/>
  <c r="C76" i="12"/>
  <c r="O44" i="9"/>
  <c r="O43" i="9"/>
  <c r="A48" i="12"/>
  <c r="C44" i="12"/>
  <c r="C42" i="12"/>
  <c r="C41" i="12"/>
  <c r="C40" i="12"/>
  <c r="C39" i="12"/>
  <c r="C38" i="12"/>
  <c r="C33" i="12"/>
  <c r="A5" i="12"/>
  <c r="F36" i="12" s="1"/>
  <c r="C16" i="5" s="1"/>
  <c r="C1" i="12"/>
  <c r="L53" i="9"/>
  <c r="J53" i="9"/>
  <c r="H53" i="9"/>
  <c r="L52" i="9"/>
  <c r="J52" i="9"/>
  <c r="H52" i="9"/>
  <c r="L51" i="9"/>
  <c r="J51" i="9"/>
  <c r="H51" i="9"/>
  <c r="L50" i="9"/>
  <c r="J50" i="9"/>
  <c r="H50" i="9"/>
  <c r="L49" i="9"/>
  <c r="J49" i="9"/>
  <c r="H49" i="9"/>
  <c r="L48" i="9"/>
  <c r="J48" i="9"/>
  <c r="H48" i="9"/>
  <c r="L47" i="9"/>
  <c r="J47" i="9"/>
  <c r="H47" i="9"/>
  <c r="L46" i="9"/>
  <c r="J46" i="9"/>
  <c r="H46" i="9"/>
  <c r="L45" i="9"/>
  <c r="J45" i="9"/>
  <c r="H45" i="9"/>
  <c r="L44" i="9"/>
  <c r="J44" i="9"/>
  <c r="H44" i="9"/>
  <c r="L43" i="9"/>
  <c r="J43" i="9"/>
  <c r="H43" i="9"/>
  <c r="L42" i="9"/>
  <c r="J42" i="9"/>
  <c r="H42" i="9"/>
  <c r="L41" i="9"/>
  <c r="J41" i="9"/>
  <c r="H41" i="9"/>
  <c r="L40" i="9"/>
  <c r="J40" i="9"/>
  <c r="H40" i="9"/>
  <c r="L39" i="9"/>
  <c r="J39" i="9"/>
  <c r="H39" i="9"/>
  <c r="L38" i="9"/>
  <c r="J38" i="9"/>
  <c r="H38" i="9"/>
  <c r="L37" i="9"/>
  <c r="J37" i="9"/>
  <c r="H37" i="9"/>
  <c r="L36" i="9"/>
  <c r="J36" i="9"/>
  <c r="H36" i="9"/>
  <c r="L35" i="9"/>
  <c r="J35" i="9"/>
  <c r="H35" i="9"/>
  <c r="L34" i="9"/>
  <c r="J34" i="9"/>
  <c r="H34" i="9"/>
  <c r="L33" i="9"/>
  <c r="J33" i="9"/>
  <c r="H33" i="9"/>
  <c r="L32" i="9"/>
  <c r="J32" i="9"/>
  <c r="H32" i="9"/>
  <c r="L31" i="9"/>
  <c r="J31" i="9"/>
  <c r="H31" i="9"/>
  <c r="L30" i="9"/>
  <c r="J30" i="9"/>
  <c r="H30" i="9"/>
  <c r="L29" i="9"/>
  <c r="J29" i="9"/>
  <c r="H29" i="9"/>
  <c r="L28" i="9"/>
  <c r="J28" i="9"/>
  <c r="H28" i="9"/>
  <c r="L27" i="9"/>
  <c r="J27" i="9"/>
  <c r="H27" i="9"/>
  <c r="L26" i="9"/>
  <c r="J26" i="9"/>
  <c r="H26" i="9"/>
  <c r="L25" i="9"/>
  <c r="J25" i="9"/>
  <c r="H25" i="9"/>
  <c r="L24" i="9"/>
  <c r="J24" i="9"/>
  <c r="H24" i="9"/>
  <c r="L23" i="9"/>
  <c r="J23" i="9"/>
  <c r="H23" i="9"/>
  <c r="L22" i="9"/>
  <c r="J22" i="9"/>
  <c r="H22" i="9"/>
  <c r="L21" i="9"/>
  <c r="J21" i="9"/>
  <c r="H21" i="9"/>
  <c r="L20" i="9"/>
  <c r="J20" i="9"/>
  <c r="H20" i="9"/>
  <c r="L19" i="9"/>
  <c r="J19" i="9"/>
  <c r="H19" i="9"/>
  <c r="L18" i="9"/>
  <c r="J18" i="9"/>
  <c r="H18" i="9"/>
  <c r="L17" i="9"/>
  <c r="J17" i="9"/>
  <c r="H17" i="9"/>
  <c r="L16" i="9"/>
  <c r="J16" i="9"/>
  <c r="H16" i="9"/>
  <c r="L15" i="9"/>
  <c r="J15" i="9"/>
  <c r="H15" i="9"/>
  <c r="L14" i="9"/>
  <c r="J14" i="9"/>
  <c r="H14" i="9"/>
  <c r="L13" i="9"/>
  <c r="J13" i="9"/>
  <c r="H13" i="9"/>
  <c r="L12" i="9"/>
  <c r="J12" i="9"/>
  <c r="H12" i="9"/>
  <c r="L11" i="9"/>
  <c r="J11" i="9"/>
  <c r="H11" i="9"/>
  <c r="L10" i="9"/>
  <c r="J10" i="9"/>
  <c r="H10" i="9"/>
  <c r="L9" i="9"/>
  <c r="J9" i="9"/>
  <c r="H9" i="9"/>
  <c r="L8" i="9"/>
  <c r="J8" i="9"/>
  <c r="H8" i="9"/>
  <c r="L7" i="9"/>
  <c r="J7" i="9"/>
  <c r="H7" i="9"/>
  <c r="L6" i="9"/>
  <c r="J6" i="9"/>
  <c r="H6" i="9"/>
  <c r="L5" i="9"/>
  <c r="J5" i="9"/>
  <c r="H5" i="9"/>
  <c r="L4" i="9"/>
  <c r="J4" i="9"/>
  <c r="H4" i="9"/>
  <c r="E15" i="5"/>
  <c r="B47" i="10"/>
  <c r="C85" i="10"/>
  <c r="C84" i="10"/>
  <c r="C83" i="10"/>
  <c r="C82" i="10"/>
  <c r="C81" i="10"/>
  <c r="C76" i="10"/>
  <c r="I42" i="9"/>
  <c r="A48" i="10"/>
  <c r="C44" i="10"/>
  <c r="C42" i="10"/>
  <c r="C41" i="10"/>
  <c r="C40" i="10"/>
  <c r="C39" i="10"/>
  <c r="C38" i="10"/>
  <c r="C33" i="10"/>
  <c r="I24" i="9"/>
  <c r="I16" i="9"/>
  <c r="A5" i="10"/>
  <c r="C1" i="10"/>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J6" i="5"/>
  <c r="G12" i="5"/>
  <c r="J12" i="5" s="1"/>
  <c r="G13" i="5"/>
  <c r="J13" i="5" s="1"/>
  <c r="J9" i="5"/>
  <c r="J8" i="5"/>
  <c r="J7" i="5"/>
  <c r="B8" i="5"/>
  <c r="B81" i="5" s="1"/>
  <c r="C4" i="5"/>
  <c r="C90" i="5" s="1"/>
  <c r="C85" i="7"/>
  <c r="C84" i="7"/>
  <c r="C83" i="7"/>
  <c r="C82" i="7"/>
  <c r="C81" i="7"/>
  <c r="C76" i="7"/>
  <c r="C40" i="9"/>
  <c r="C44" i="7"/>
  <c r="C7" i="9"/>
  <c r="C9" i="9"/>
  <c r="C24" i="9"/>
  <c r="C42" i="7"/>
  <c r="C41" i="7"/>
  <c r="C40" i="7"/>
  <c r="C39" i="7"/>
  <c r="C38" i="7"/>
  <c r="C33" i="7"/>
  <c r="C1" i="7"/>
  <c r="G65" i="5"/>
  <c r="J65" i="5" s="1"/>
  <c r="G64" i="5"/>
  <c r="J64" i="5" s="1"/>
  <c r="G62" i="5"/>
  <c r="J62" i="5" s="1"/>
  <c r="G61" i="5"/>
  <c r="J61" i="5" s="1"/>
  <c r="G53" i="5"/>
  <c r="J53" i="5" s="1"/>
  <c r="G51" i="5"/>
  <c r="J51" i="5" s="1"/>
  <c r="G50" i="5"/>
  <c r="J50" i="5" s="1"/>
  <c r="G48" i="5"/>
  <c r="J48" i="5" s="1"/>
  <c r="G34" i="5"/>
  <c r="J34" i="5" s="1"/>
  <c r="G41" i="5"/>
  <c r="J41" i="5" s="1"/>
  <c r="G38" i="5"/>
  <c r="J38" i="5" s="1"/>
  <c r="G37" i="5"/>
  <c r="J37" i="5" s="1"/>
  <c r="G36" i="5"/>
  <c r="J36" i="5" s="1"/>
  <c r="G33" i="5"/>
  <c r="J33" i="5" s="1"/>
  <c r="G32" i="5"/>
  <c r="J32" i="5" s="1"/>
  <c r="G26" i="5"/>
  <c r="J26" i="5" s="1"/>
  <c r="G24" i="5"/>
  <c r="J24" i="5" s="1"/>
  <c r="G23" i="5"/>
  <c r="J23" i="5" s="1"/>
  <c r="G22" i="5"/>
  <c r="J22" i="5" s="1"/>
  <c r="G20" i="5"/>
  <c r="J20" i="5" s="1"/>
  <c r="G21" i="5"/>
  <c r="J21" i="5" s="1"/>
  <c r="G25" i="5"/>
  <c r="J25" i="5" s="1"/>
  <c r="G35" i="5"/>
  <c r="J35" i="5" s="1"/>
  <c r="G40" i="5"/>
  <c r="J40" i="5" s="1"/>
  <c r="G47" i="5"/>
  <c r="J47" i="5" s="1"/>
  <c r="G49" i="5"/>
  <c r="J49" i="5" s="1"/>
  <c r="G52" i="5"/>
  <c r="J52" i="5" s="1"/>
  <c r="G60" i="5"/>
  <c r="J60" i="5" s="1"/>
  <c r="G63" i="5"/>
  <c r="J63" i="5" s="1"/>
  <c r="AQ24" i="29"/>
  <c r="AQ32" i="29"/>
  <c r="F36" i="14"/>
  <c r="C28" i="5" s="1"/>
  <c r="BK20" i="29"/>
  <c r="E28" i="5"/>
  <c r="I8" i="6" s="1"/>
  <c r="E29" i="5"/>
  <c r="E30" i="5"/>
  <c r="I10" i="6" s="1"/>
  <c r="E31" i="5"/>
  <c r="F31" i="20"/>
  <c r="C44" i="5" s="1"/>
  <c r="E13" i="6" s="1"/>
  <c r="F31" i="30"/>
  <c r="E45" i="5" l="1"/>
  <c r="D14" i="6" s="1"/>
  <c r="E43" i="5"/>
  <c r="D12" i="6" s="1"/>
  <c r="I11" i="6"/>
  <c r="E58" i="5"/>
  <c r="D11" i="6"/>
  <c r="E46" i="5"/>
  <c r="F31" i="23"/>
  <c r="C45" i="5" s="1"/>
  <c r="G45" i="5" s="1"/>
  <c r="F31" i="25"/>
  <c r="C56" i="5" s="1"/>
  <c r="M36" i="8" s="1"/>
  <c r="F31" i="27"/>
  <c r="C57" i="5" s="1"/>
  <c r="M38" i="8" s="1"/>
  <c r="E56" i="5"/>
  <c r="I13" i="6" s="1"/>
  <c r="I9" i="6"/>
  <c r="E44" i="5"/>
  <c r="D13" i="6" s="1"/>
  <c r="F13" i="6" s="1"/>
  <c r="D9" i="6"/>
  <c r="G17" i="5"/>
  <c r="J17" i="5" s="1"/>
  <c r="E11" i="6"/>
  <c r="G16" i="5"/>
  <c r="J16" i="5" s="1"/>
  <c r="E10" i="6"/>
  <c r="BA25" i="29"/>
  <c r="AQ5" i="29"/>
  <c r="AQ23" i="29"/>
  <c r="F36" i="17"/>
  <c r="C30" i="5" s="1"/>
  <c r="L38" i="8" s="1"/>
  <c r="G55" i="5"/>
  <c r="J12" i="6" s="1"/>
  <c r="K36" i="8"/>
  <c r="G44" i="5"/>
  <c r="F31" i="19"/>
  <c r="C43" i="5" s="1"/>
  <c r="L40" i="8"/>
  <c r="G31" i="5"/>
  <c r="F36" i="15"/>
  <c r="L34" i="8"/>
  <c r="G28" i="5"/>
  <c r="J40" i="8"/>
  <c r="J38" i="8"/>
  <c r="F36" i="10"/>
  <c r="C15" i="5" s="1"/>
  <c r="F36" i="7"/>
  <c r="C14" i="5" s="1"/>
  <c r="AQ22" i="29"/>
  <c r="BK28" i="29"/>
  <c r="BA24" i="29"/>
  <c r="AQ14" i="29"/>
  <c r="AQ4" i="29"/>
  <c r="AQ18" i="29"/>
  <c r="BK9" i="29"/>
  <c r="BK17" i="29"/>
  <c r="BA30" i="29"/>
  <c r="BA29" i="29"/>
  <c r="BK33" i="29"/>
  <c r="BA5" i="29"/>
  <c r="BA19" i="29"/>
  <c r="BK31" i="29"/>
  <c r="BK4" i="29"/>
  <c r="AQ12" i="29"/>
  <c r="BK12" i="29"/>
  <c r="E55" i="5"/>
  <c r="I12" i="6" s="1"/>
  <c r="E57" i="5"/>
  <c r="I14" i="6" s="1"/>
  <c r="AQ8" i="29"/>
  <c r="BK25" i="29"/>
  <c r="BA21" i="29"/>
  <c r="BA28" i="29"/>
  <c r="BK10" i="29"/>
  <c r="AQ10" i="29"/>
  <c r="BA16" i="29"/>
  <c r="BA26" i="29"/>
  <c r="BA23" i="29"/>
  <c r="C28" i="9"/>
  <c r="M42" i="8" l="1"/>
  <c r="D15" i="6"/>
  <c r="F15" i="6" s="1"/>
  <c r="J46" i="5"/>
  <c r="J58" i="5"/>
  <c r="I15" i="6"/>
  <c r="K15" i="6" s="1"/>
  <c r="G56" i="5"/>
  <c r="J56" i="5" s="1"/>
  <c r="E14" i="6"/>
  <c r="F14" i="6" s="1"/>
  <c r="K38" i="8"/>
  <c r="G57" i="5"/>
  <c r="J14" i="6" s="1"/>
  <c r="K14" i="6" s="1"/>
  <c r="J44" i="5"/>
  <c r="K12" i="6"/>
  <c r="K34" i="8"/>
  <c r="E12" i="6"/>
  <c r="F12" i="6" s="1"/>
  <c r="J31" i="5"/>
  <c r="J11" i="6"/>
  <c r="K11" i="6" s="1"/>
  <c r="J28" i="5"/>
  <c r="J8" i="6"/>
  <c r="J36" i="8"/>
  <c r="E9" i="6"/>
  <c r="J34" i="8"/>
  <c r="J42" i="8" s="1"/>
  <c r="E8" i="6"/>
  <c r="G30" i="5"/>
  <c r="C29" i="5"/>
  <c r="G29" i="5" s="1"/>
  <c r="J9" i="6" s="1"/>
  <c r="K9" i="6" s="1"/>
  <c r="G14" i="5"/>
  <c r="J14" i="5" s="1"/>
  <c r="J55" i="5"/>
  <c r="G15" i="5"/>
  <c r="F11" i="6"/>
  <c r="G43" i="5"/>
  <c r="J43" i="5" s="1"/>
  <c r="J45" i="5"/>
  <c r="K42" i="8" l="1"/>
  <c r="E16" i="6"/>
  <c r="J57" i="5"/>
  <c r="J13" i="6"/>
  <c r="K13" i="6" s="1"/>
  <c r="J30" i="5"/>
  <c r="J10" i="6"/>
  <c r="K10" i="6" s="1"/>
  <c r="K8" i="6"/>
  <c r="G39" i="5"/>
  <c r="F10" i="6" s="1"/>
  <c r="J29" i="5"/>
  <c r="L36" i="8"/>
  <c r="L42" i="8" s="1"/>
  <c r="F8" i="6"/>
  <c r="J15" i="5"/>
  <c r="G54" i="5"/>
  <c r="F9" i="6" s="1"/>
  <c r="K16" i="6" l="1"/>
  <c r="J16" i="6"/>
  <c r="F16" i="6"/>
  <c r="J66" i="5"/>
  <c r="I17" i="6" l="1"/>
  <c r="E68" i="5"/>
  <c r="D86" i="5"/>
</calcChain>
</file>

<file path=xl/sharedStrings.xml><?xml version="1.0" encoding="utf-8"?>
<sst xmlns="http://schemas.openxmlformats.org/spreadsheetml/2006/main" count="1399" uniqueCount="202">
  <si>
    <t>大会名</t>
    <rPh sb="0" eb="3">
      <t>タイカイメイ</t>
    </rPh>
    <phoneticPr fontId="4"/>
  </si>
  <si>
    <t>令和３年度第７３回滋賀県クラス別バドミントン選手権大会</t>
    <phoneticPr fontId="4"/>
  </si>
  <si>
    <r>
      <t>①　基本データ</t>
    </r>
    <r>
      <rPr>
        <b/>
        <sz val="18"/>
        <rFont val="ＭＳ Ｐゴシック"/>
        <family val="3"/>
        <charset val="128"/>
      </rPr>
      <t>（水色の欄）</t>
    </r>
    <r>
      <rPr>
        <sz val="18"/>
        <rFont val="ＭＳ Ｐゴシック"/>
        <family val="3"/>
        <charset val="128"/>
      </rPr>
      <t>を入力してください。</t>
    </r>
    <rPh sb="2" eb="4">
      <t>キホン</t>
    </rPh>
    <rPh sb="20" eb="22">
      <t>ニュウリョク</t>
    </rPh>
    <phoneticPr fontId="4"/>
  </si>
  <si>
    <r>
      <t>②　各シートに入り、選手名等</t>
    </r>
    <r>
      <rPr>
        <b/>
        <sz val="18"/>
        <color theme="1"/>
        <rFont val="ＭＳ Ｐゴシック"/>
        <family val="3"/>
        <charset val="128"/>
      </rPr>
      <t>（水色の欄）</t>
    </r>
    <r>
      <rPr>
        <sz val="18"/>
        <color theme="1"/>
        <rFont val="ＭＳ Ｐゴシック"/>
        <family val="3"/>
        <charset val="128"/>
      </rPr>
      <t>を入力する。</t>
    </r>
    <rPh sb="2" eb="3">
      <t>カク</t>
    </rPh>
    <rPh sb="7" eb="8">
      <t>ハイ</t>
    </rPh>
    <rPh sb="10" eb="13">
      <t>センシュメイ</t>
    </rPh>
    <rPh sb="13" eb="14">
      <t>トウ</t>
    </rPh>
    <rPh sb="15" eb="17">
      <t>ミズイロ</t>
    </rPh>
    <rPh sb="18" eb="19">
      <t>ラン</t>
    </rPh>
    <rPh sb="21" eb="23">
      <t>ニュウリョク</t>
    </rPh>
    <phoneticPr fontId="4"/>
  </si>
  <si>
    <t>③　基本シートに戻り、参加数を確認する。</t>
    <rPh sb="2" eb="4">
      <t>キホン</t>
    </rPh>
    <rPh sb="8" eb="9">
      <t>モド</t>
    </rPh>
    <rPh sb="11" eb="14">
      <t>サンカスウ</t>
    </rPh>
    <rPh sb="15" eb="17">
      <t>カクニン</t>
    </rPh>
    <phoneticPr fontId="4"/>
  </si>
  <si>
    <t>④　各シート（申し込み書）を印刷し、確認する。</t>
    <rPh sb="2" eb="3">
      <t>カク</t>
    </rPh>
    <rPh sb="7" eb="8">
      <t>モウ</t>
    </rPh>
    <rPh sb="9" eb="10">
      <t>コ</t>
    </rPh>
    <rPh sb="11" eb="12">
      <t>ショ</t>
    </rPh>
    <rPh sb="14" eb="16">
      <t>インサツ</t>
    </rPh>
    <rPh sb="18" eb="20">
      <t>カクニン</t>
    </rPh>
    <phoneticPr fontId="4"/>
  </si>
  <si>
    <t>⑤　参加料納入票・参加料受け票の内容を印刷し、確認する。</t>
    <rPh sb="2" eb="5">
      <t>サンカリョウ</t>
    </rPh>
    <rPh sb="5" eb="8">
      <t>ノウニュウヒョウ</t>
    </rPh>
    <rPh sb="9" eb="12">
      <t>サンカリョウ</t>
    </rPh>
    <rPh sb="12" eb="13">
      <t>ウ</t>
    </rPh>
    <rPh sb="14" eb="15">
      <t>ヒョウ</t>
    </rPh>
    <rPh sb="16" eb="18">
      <t>ナイヨウ</t>
    </rPh>
    <rPh sb="19" eb="21">
      <t>インサツ</t>
    </rPh>
    <rPh sb="23" eb="25">
      <t>カクニン</t>
    </rPh>
    <phoneticPr fontId="4"/>
  </si>
  <si>
    <t>⑥　健康観察票を必要数印刷し、参加選手に渡し健康観察票に記入し、代表者が大会本部に</t>
    <rPh sb="2" eb="7">
      <t>ケンコウカンサツヒョウ</t>
    </rPh>
    <rPh sb="8" eb="11">
      <t>ヒツヨウスウ</t>
    </rPh>
    <rPh sb="11" eb="13">
      <t>インサツ</t>
    </rPh>
    <rPh sb="15" eb="19">
      <t>サンカセンシュ</t>
    </rPh>
    <rPh sb="20" eb="21">
      <t>ワタ</t>
    </rPh>
    <rPh sb="22" eb="27">
      <t>ケンコウカンサツヒョウ</t>
    </rPh>
    <rPh sb="28" eb="30">
      <t>キニュウ</t>
    </rPh>
    <rPh sb="32" eb="35">
      <t>ダイヒョウシャ</t>
    </rPh>
    <rPh sb="36" eb="40">
      <t>タイカイホンブ</t>
    </rPh>
    <phoneticPr fontId="4"/>
  </si>
  <si>
    <t xml:space="preserve"> 提出する。（大会開催日ごとに)</t>
    <rPh sb="7" eb="12">
      <t>タイカイカイサイビ</t>
    </rPh>
    <phoneticPr fontId="4"/>
  </si>
  <si>
    <t>⑦　本大会は、感染症対策として無観客試合とします。（保護者や応援者は参加できない)</t>
    <rPh sb="2" eb="5">
      <t>ホンタイカイ</t>
    </rPh>
    <rPh sb="7" eb="12">
      <t>カンセンショウタイサク</t>
    </rPh>
    <rPh sb="15" eb="18">
      <t>ムカンキャク</t>
    </rPh>
    <rPh sb="18" eb="20">
      <t>シアイ</t>
    </rPh>
    <rPh sb="26" eb="29">
      <t>ホゴシャ</t>
    </rPh>
    <rPh sb="30" eb="33">
      <t>オウエンシャ</t>
    </rPh>
    <rPh sb="34" eb="36">
      <t>サンカ</t>
    </rPh>
    <phoneticPr fontId="4"/>
  </si>
  <si>
    <t>各所属（チーム）において、選手以外に参加できるものは、監督、コーチ（2名まで）とする。</t>
    <rPh sb="0" eb="3">
      <t>カクショゾク</t>
    </rPh>
    <rPh sb="13" eb="17">
      <t>センシュイガイ</t>
    </rPh>
    <rPh sb="18" eb="20">
      <t>サンカ</t>
    </rPh>
    <rPh sb="27" eb="29">
      <t>カントク</t>
    </rPh>
    <rPh sb="35" eb="36">
      <t>メイ</t>
    </rPh>
    <phoneticPr fontId="4"/>
  </si>
  <si>
    <t>本部より、監督・コーチ証を配付するので、基本シートに入力すること。</t>
    <rPh sb="0" eb="2">
      <t>ホンブ</t>
    </rPh>
    <rPh sb="5" eb="7">
      <t>カントク</t>
    </rPh>
    <rPh sb="11" eb="12">
      <t>ショウ</t>
    </rPh>
    <rPh sb="13" eb="15">
      <t>ハイフ</t>
    </rPh>
    <rPh sb="20" eb="22">
      <t>キホン</t>
    </rPh>
    <rPh sb="26" eb="28">
      <t>ニュウリョク</t>
    </rPh>
    <phoneticPr fontId="4"/>
  </si>
  <si>
    <t>⑧  不明な点は､事業部村上　０９０－１４４３－３３２９　までお問い合わせください。</t>
    <rPh sb="3" eb="5">
      <t>フメイ</t>
    </rPh>
    <rPh sb="6" eb="7">
      <t>テン</t>
    </rPh>
    <rPh sb="9" eb="12">
      <t>ジギョウブ</t>
    </rPh>
    <rPh sb="12" eb="14">
      <t>ムラカミ</t>
    </rPh>
    <rPh sb="32" eb="33">
      <t>ト</t>
    </rPh>
    <rPh sb="34" eb="35">
      <t>ア</t>
    </rPh>
    <phoneticPr fontId="4"/>
  </si>
  <si>
    <t>申込日</t>
    <rPh sb="0" eb="3">
      <t>モウシコミビ</t>
    </rPh>
    <phoneticPr fontId="4"/>
  </si>
  <si>
    <t>団体名</t>
    <rPh sb="0" eb="2">
      <t>ダンタイ</t>
    </rPh>
    <rPh sb="2" eb="3">
      <t>メイ</t>
    </rPh>
    <phoneticPr fontId="4"/>
  </si>
  <si>
    <t>校種</t>
    <rPh sb="0" eb="2">
      <t>コウシュ</t>
    </rPh>
    <phoneticPr fontId="4"/>
  </si>
  <si>
    <t>略称</t>
    <rPh sb="0" eb="2">
      <t>リャクショウ</t>
    </rPh>
    <phoneticPr fontId="4"/>
  </si>
  <si>
    <t>所属連盟</t>
    <rPh sb="0" eb="2">
      <t>ショゾク</t>
    </rPh>
    <rPh sb="2" eb="4">
      <t>レンメイ</t>
    </rPh>
    <phoneticPr fontId="4"/>
  </si>
  <si>
    <t>申し込み責任者</t>
    <rPh sb="0" eb="1">
      <t>モウ</t>
    </rPh>
    <rPh sb="2" eb="3">
      <t>コ</t>
    </rPh>
    <rPh sb="4" eb="7">
      <t>セキニンシャ</t>
    </rPh>
    <phoneticPr fontId="17"/>
  </si>
  <si>
    <t>監督</t>
    <rPh sb="0" eb="2">
      <t>カントク</t>
    </rPh>
    <phoneticPr fontId="4"/>
  </si>
  <si>
    <t>コーチ１</t>
    <phoneticPr fontId="4"/>
  </si>
  <si>
    <t>コーチ２</t>
    <phoneticPr fontId="4"/>
  </si>
  <si>
    <t>住所</t>
    <rPh sb="0" eb="2">
      <t>ジュウショ</t>
    </rPh>
    <phoneticPr fontId="17"/>
  </si>
  <si>
    <t>ＴＥＬ</t>
    <phoneticPr fontId="17"/>
  </si>
  <si>
    <t>メールアドレス</t>
    <phoneticPr fontId="17"/>
  </si>
  <si>
    <t>　↓　クリックすると、入力シートに移動できます</t>
    <phoneticPr fontId="4"/>
  </si>
  <si>
    <t>男子S</t>
    <rPh sb="0" eb="2">
      <t>ダンシ</t>
    </rPh>
    <phoneticPr fontId="4"/>
  </si>
  <si>
    <t>男子D</t>
    <rPh sb="0" eb="2">
      <t>ダンシ</t>
    </rPh>
    <phoneticPr fontId="4"/>
  </si>
  <si>
    <t>女子S</t>
    <rPh sb="0" eb="2">
      <t>ジョシ</t>
    </rPh>
    <phoneticPr fontId="4"/>
  </si>
  <si>
    <t>女子D</t>
    <rPh sb="0" eb="2">
      <t>ジョシ</t>
    </rPh>
    <phoneticPr fontId="4"/>
  </si>
  <si>
    <t>Ａクラス</t>
    <phoneticPr fontId="4"/>
  </si>
  <si>
    <t>Ｂクラス</t>
    <phoneticPr fontId="4"/>
  </si>
  <si>
    <t>Ｃクラス</t>
    <phoneticPr fontId="4"/>
  </si>
  <si>
    <t>Ｄクラス</t>
    <phoneticPr fontId="4"/>
  </si>
  <si>
    <t>計</t>
    <rPh sb="0" eb="1">
      <t>ケイ</t>
    </rPh>
    <phoneticPr fontId="4"/>
  </si>
  <si>
    <t>参　加　費　納　入　票</t>
    <rPh sb="0" eb="1">
      <t>サン</t>
    </rPh>
    <rPh sb="2" eb="3">
      <t>カ</t>
    </rPh>
    <rPh sb="4" eb="5">
      <t>ヒ</t>
    </rPh>
    <rPh sb="6" eb="7">
      <t>オサメ</t>
    </rPh>
    <rPh sb="8" eb="9">
      <t>ニュウ</t>
    </rPh>
    <rPh sb="10" eb="11">
      <t>ヒョウ</t>
    </rPh>
    <phoneticPr fontId="4"/>
  </si>
  <si>
    <t>大会名</t>
    <rPh sb="0" eb="2">
      <t>タイカイ</t>
    </rPh>
    <rPh sb="2" eb="3">
      <t>メイ</t>
    </rPh>
    <phoneticPr fontId="4"/>
  </si>
  <si>
    <t>申込日：</t>
    <rPh sb="0" eb="3">
      <t>モウシコミビ</t>
    </rPh>
    <phoneticPr fontId="4"/>
  </si>
  <si>
    <t>氏名：</t>
    <rPh sb="0" eb="2">
      <t>シメイ</t>
    </rPh>
    <phoneticPr fontId="4"/>
  </si>
  <si>
    <t>住所：</t>
    <rPh sb="0" eb="2">
      <t>ジュウショ</t>
    </rPh>
    <phoneticPr fontId="4"/>
  </si>
  <si>
    <t>連絡先：</t>
    <rPh sb="0" eb="3">
      <t>レンラクサキ</t>
    </rPh>
    <phoneticPr fontId="4"/>
  </si>
  <si>
    <t>種　　目</t>
    <rPh sb="0" eb="1">
      <t>タネ</t>
    </rPh>
    <rPh sb="3" eb="4">
      <t>メ</t>
    </rPh>
    <phoneticPr fontId="4"/>
  </si>
  <si>
    <t>数</t>
    <rPh sb="0" eb="1">
      <t>カズ</t>
    </rPh>
    <phoneticPr fontId="4"/>
  </si>
  <si>
    <t>金　　　　　　額</t>
    <rPh sb="0" eb="1">
      <t>キン</t>
    </rPh>
    <rPh sb="7" eb="8">
      <t>ガク</t>
    </rPh>
    <phoneticPr fontId="4"/>
  </si>
  <si>
    <t>備考</t>
    <rPh sb="0" eb="2">
      <t>ビコウ</t>
    </rPh>
    <phoneticPr fontId="4"/>
  </si>
  <si>
    <t>一般男子(A)</t>
    <rPh sb="0" eb="2">
      <t>イッパン</t>
    </rPh>
    <rPh sb="2" eb="4">
      <t>ダンシ</t>
    </rPh>
    <phoneticPr fontId="4"/>
  </si>
  <si>
    <t>単</t>
    <rPh sb="0" eb="1">
      <t>タン</t>
    </rPh>
    <phoneticPr fontId="4"/>
  </si>
  <si>
    <t>名</t>
    <rPh sb="0" eb="1">
      <t>メイ</t>
    </rPh>
    <phoneticPr fontId="4"/>
  </si>
  <si>
    <t>×</t>
    <phoneticPr fontId="4"/>
  </si>
  <si>
    <t>＝</t>
    <phoneticPr fontId="4"/>
  </si>
  <si>
    <t>円</t>
    <rPh sb="0" eb="1">
      <t>エン</t>
    </rPh>
    <phoneticPr fontId="4"/>
  </si>
  <si>
    <t>一般男子(B-C)</t>
    <rPh sb="0" eb="2">
      <t>イッパン</t>
    </rPh>
    <rPh sb="2" eb="4">
      <t>ダンシ</t>
    </rPh>
    <phoneticPr fontId="4"/>
  </si>
  <si>
    <t>Ａクラス男子シングルス</t>
    <rPh sb="4" eb="6">
      <t>ダンシ</t>
    </rPh>
    <phoneticPr fontId="4"/>
  </si>
  <si>
    <t>Ｂクラス男子シングルス</t>
    <rPh sb="4" eb="6">
      <t>ダンシ</t>
    </rPh>
    <phoneticPr fontId="4"/>
  </si>
  <si>
    <t>Ｃクラス男子シングルス</t>
    <rPh sb="4" eb="6">
      <t>ダンシ</t>
    </rPh>
    <phoneticPr fontId="4"/>
  </si>
  <si>
    <t>Ｄクラス男子シングルス</t>
    <rPh sb="4" eb="6">
      <t>ダンシ</t>
    </rPh>
    <phoneticPr fontId="4"/>
  </si>
  <si>
    <t>中学男子(C)</t>
    <rPh sb="0" eb="1">
      <t>チュウ</t>
    </rPh>
    <rPh sb="1" eb="2">
      <t>ガク</t>
    </rPh>
    <phoneticPr fontId="4"/>
  </si>
  <si>
    <t>中学男子(D)</t>
    <rPh sb="0" eb="1">
      <t>チュウ</t>
    </rPh>
    <rPh sb="1" eb="2">
      <t>ガク</t>
    </rPh>
    <phoneticPr fontId="4"/>
  </si>
  <si>
    <t>中学男子(E)</t>
    <rPh sb="0" eb="1">
      <t>チュウ</t>
    </rPh>
    <rPh sb="1" eb="2">
      <t>ガク</t>
    </rPh>
    <phoneticPr fontId="4"/>
  </si>
  <si>
    <t>小学男子(B)</t>
    <rPh sb="0" eb="2">
      <t>ショウガク</t>
    </rPh>
    <rPh sb="2" eb="4">
      <t>ダンシ</t>
    </rPh>
    <phoneticPr fontId="4"/>
  </si>
  <si>
    <t>小学男子(C)</t>
    <rPh sb="0" eb="2">
      <t>ショウガク</t>
    </rPh>
    <rPh sb="2" eb="4">
      <t>ダンシ</t>
    </rPh>
    <phoneticPr fontId="4"/>
  </si>
  <si>
    <t>小学男子(D)</t>
    <rPh sb="0" eb="2">
      <t>ショウガク</t>
    </rPh>
    <rPh sb="2" eb="4">
      <t>ダンシ</t>
    </rPh>
    <phoneticPr fontId="4"/>
  </si>
  <si>
    <t>小学男子(E)</t>
    <rPh sb="0" eb="2">
      <t>ショウガク</t>
    </rPh>
    <rPh sb="2" eb="4">
      <t>ダンシ</t>
    </rPh>
    <phoneticPr fontId="4"/>
  </si>
  <si>
    <t>一般女子(A)</t>
    <rPh sb="0" eb="4">
      <t>イッパンジョシ</t>
    </rPh>
    <phoneticPr fontId="4"/>
  </si>
  <si>
    <t>一般女子(B-C)</t>
    <rPh sb="0" eb="4">
      <t>イッパンジョシ</t>
    </rPh>
    <phoneticPr fontId="4"/>
  </si>
  <si>
    <t>Ａクラス女子シングルス</t>
    <phoneticPr fontId="4"/>
  </si>
  <si>
    <t>Ｂクラス女子シングルス</t>
    <phoneticPr fontId="4"/>
  </si>
  <si>
    <t>Ｃクラス女子シングルス</t>
    <phoneticPr fontId="4"/>
  </si>
  <si>
    <t>Ｄクラス女子シングルス</t>
    <phoneticPr fontId="4"/>
  </si>
  <si>
    <t>複</t>
    <rPh sb="0" eb="1">
      <t>フク</t>
    </rPh>
    <phoneticPr fontId="4"/>
  </si>
  <si>
    <t>組</t>
    <rPh sb="0" eb="1">
      <t>ク</t>
    </rPh>
    <phoneticPr fontId="4"/>
  </si>
  <si>
    <t>Ａクラス男子ダブルス</t>
    <rPh sb="4" eb="6">
      <t>ダンシ</t>
    </rPh>
    <phoneticPr fontId="4"/>
  </si>
  <si>
    <t>Ｂクラス男子ダブルス</t>
    <rPh sb="4" eb="6">
      <t>ダンシ</t>
    </rPh>
    <phoneticPr fontId="4"/>
  </si>
  <si>
    <t>Ｃクラス男子ダブルス</t>
    <rPh sb="4" eb="6">
      <t>ダンシ</t>
    </rPh>
    <phoneticPr fontId="4"/>
  </si>
  <si>
    <t>Ｄクラス男子ダブルス</t>
    <rPh sb="4" eb="6">
      <t>ダンシ</t>
    </rPh>
    <phoneticPr fontId="4"/>
  </si>
  <si>
    <t>中学男子（C）</t>
    <rPh sb="0" eb="2">
      <t>チュウガク</t>
    </rPh>
    <rPh sb="2" eb="4">
      <t>ダンシ</t>
    </rPh>
    <phoneticPr fontId="4"/>
  </si>
  <si>
    <t>中学男子（D）</t>
    <rPh sb="0" eb="2">
      <t>チュウガク</t>
    </rPh>
    <rPh sb="2" eb="4">
      <t>ダンシ</t>
    </rPh>
    <phoneticPr fontId="4"/>
  </si>
  <si>
    <t>Ａクラス女子ダブルス</t>
  </si>
  <si>
    <t>Ｂクラス女子ダブルス</t>
  </si>
  <si>
    <t>Ｃクラス女子ダブルス</t>
  </si>
  <si>
    <t>Ｄクラス女子ダブルス</t>
  </si>
  <si>
    <t>中学女子（B）</t>
    <rPh sb="0" eb="4">
      <t>チュウガクジョシ</t>
    </rPh>
    <phoneticPr fontId="4"/>
  </si>
  <si>
    <t>中学女子（C）</t>
    <rPh sb="0" eb="4">
      <t>チュウガクジョシ</t>
    </rPh>
    <phoneticPr fontId="4"/>
  </si>
  <si>
    <t>中学女子（D）</t>
    <rPh sb="0" eb="4">
      <t>チュウガクジョシ</t>
    </rPh>
    <phoneticPr fontId="4"/>
  </si>
  <si>
    <t>小学女子(B)</t>
    <rPh sb="0" eb="2">
      <t>ショウガク</t>
    </rPh>
    <rPh sb="2" eb="4">
      <t>ジョシ</t>
    </rPh>
    <phoneticPr fontId="4"/>
  </si>
  <si>
    <t>小学女子(C)</t>
    <rPh sb="0" eb="2">
      <t>ショウガク</t>
    </rPh>
    <rPh sb="2" eb="4">
      <t>ジョシ</t>
    </rPh>
    <phoneticPr fontId="4"/>
  </si>
  <si>
    <t>小学女子(D)</t>
    <rPh sb="0" eb="2">
      <t>ショウガク</t>
    </rPh>
    <rPh sb="2" eb="4">
      <t>ジョシ</t>
    </rPh>
    <phoneticPr fontId="4"/>
  </si>
  <si>
    <t>合　　　　　計</t>
    <rPh sb="0" eb="1">
      <t>ゴウ</t>
    </rPh>
    <rPh sb="6" eb="7">
      <t>ケイ</t>
    </rPh>
    <phoneticPr fontId="4"/>
  </si>
  <si>
    <t>上記の通り、参加料合計</t>
    <rPh sb="0" eb="2">
      <t>ジョウキ</t>
    </rPh>
    <rPh sb="3" eb="4">
      <t>トオ</t>
    </rPh>
    <rPh sb="6" eb="8">
      <t>サンカ</t>
    </rPh>
    <rPh sb="8" eb="9">
      <t>リョウ</t>
    </rPh>
    <rPh sb="9" eb="11">
      <t>ゴウケイ</t>
    </rPh>
    <phoneticPr fontId="4"/>
  </si>
  <si>
    <t>\</t>
    <phoneticPr fontId="4"/>
  </si>
  <si>
    <t>領　収　証</t>
    <rPh sb="0" eb="1">
      <t>リョウ</t>
    </rPh>
    <rPh sb="2" eb="3">
      <t>オサム</t>
    </rPh>
    <rPh sb="4" eb="5">
      <t>アカシ</t>
    </rPh>
    <phoneticPr fontId="4"/>
  </si>
  <si>
    <t>№　　　　</t>
    <phoneticPr fontId="4"/>
  </si>
  <si>
    <t>★</t>
    <phoneticPr fontId="4"/>
  </si>
  <si>
    <t>令和４年　２月　　日</t>
    <rPh sb="0" eb="2">
      <t>レイワ</t>
    </rPh>
    <rPh sb="3" eb="4">
      <t>ネン</t>
    </rPh>
    <rPh sb="6" eb="7">
      <t>ガツ</t>
    </rPh>
    <rPh sb="9" eb="10">
      <t>ニチ</t>
    </rPh>
    <phoneticPr fontId="4"/>
  </si>
  <si>
    <t xml:space="preserve">滋賀県バドミントン協会
</t>
    <rPh sb="0" eb="2">
      <t>シガ</t>
    </rPh>
    <rPh sb="8" eb="10">
      <t>キョウカイ</t>
    </rPh>
    <phoneticPr fontId="4"/>
  </si>
  <si>
    <t>事業部　　村上　隆三</t>
    <phoneticPr fontId="4"/>
  </si>
  <si>
    <t>参加費受付票</t>
    <rPh sb="0" eb="3">
      <t>サンカヒ</t>
    </rPh>
    <rPh sb="3" eb="5">
      <t>ウケツケ</t>
    </rPh>
    <rPh sb="5" eb="6">
      <t>ヒョウ</t>
    </rPh>
    <phoneticPr fontId="16"/>
  </si>
  <si>
    <t>Ｎｏ．</t>
    <phoneticPr fontId="16"/>
  </si>
  <si>
    <t>大会名：</t>
    <rPh sb="0" eb="2">
      <t>タイカイ</t>
    </rPh>
    <rPh sb="2" eb="3">
      <t>メイ</t>
    </rPh>
    <phoneticPr fontId="4"/>
  </si>
  <si>
    <t>項目：</t>
    <rPh sb="0" eb="2">
      <t>コウモク</t>
    </rPh>
    <phoneticPr fontId="4"/>
  </si>
  <si>
    <t>大会参加料</t>
    <rPh sb="0" eb="2">
      <t>タイカイ</t>
    </rPh>
    <rPh sb="2" eb="5">
      <t>サンカリョウ</t>
    </rPh>
    <phoneticPr fontId="4"/>
  </si>
  <si>
    <t>団体名：</t>
    <rPh sb="0" eb="2">
      <t>ダンタイ</t>
    </rPh>
    <rPh sb="2" eb="3">
      <t>メイ</t>
    </rPh>
    <phoneticPr fontId="4"/>
  </si>
  <si>
    <t>責任者：</t>
    <rPh sb="0" eb="3">
      <t>セキニンシャ</t>
    </rPh>
    <phoneticPr fontId="16"/>
  </si>
  <si>
    <t>連絡先：</t>
    <rPh sb="0" eb="3">
      <t>レンラクサキ</t>
    </rPh>
    <phoneticPr fontId="16"/>
  </si>
  <si>
    <t>参加料</t>
    <rPh sb="0" eb="3">
      <t>サンカリョウ</t>
    </rPh>
    <phoneticPr fontId="4"/>
  </si>
  <si>
    <t>人数</t>
    <rPh sb="0" eb="2">
      <t>ニンズウ</t>
    </rPh>
    <phoneticPr fontId="4"/>
  </si>
  <si>
    <t>Ａクラス男子シングルス</t>
  </si>
  <si>
    <t>Ｂクラス男子シングルス</t>
  </si>
  <si>
    <t>Ｃクラス男子シングルス</t>
  </si>
  <si>
    <t>Ｄクラス男子シングルス</t>
  </si>
  <si>
    <t>Ａクラス男子ダブルス</t>
  </si>
  <si>
    <t>Ｂクラス男子ダブルス</t>
  </si>
  <si>
    <t>Ｃクラス男子ダブルス</t>
  </si>
  <si>
    <t>Ｄクラス男子ダブルス</t>
  </si>
  <si>
    <t>合計</t>
    <rPh sb="0" eb="2">
      <t>ゴウケイ</t>
    </rPh>
    <phoneticPr fontId="4"/>
  </si>
  <si>
    <t>（個人用）</t>
    <rPh sb="1" eb="3">
      <t>コジン</t>
    </rPh>
    <rPh sb="3" eb="4">
      <t>ヨウ</t>
    </rPh>
    <phoneticPr fontId="34"/>
  </si>
  <si>
    <t>大会・講習会　参加関係者　健康状態確認シート</t>
    <rPh sb="0" eb="2">
      <t>タイカイ</t>
    </rPh>
    <rPh sb="3" eb="6">
      <t>コウシュウカイ</t>
    </rPh>
    <rPh sb="7" eb="9">
      <t>サンカ</t>
    </rPh>
    <rPh sb="9" eb="12">
      <t>カンケイシャ</t>
    </rPh>
    <rPh sb="13" eb="15">
      <t>ケンコウ</t>
    </rPh>
    <rPh sb="15" eb="17">
      <t>ジョウタイ</t>
    </rPh>
    <rPh sb="17" eb="19">
      <t>カクニン</t>
    </rPh>
    <phoneticPr fontId="34"/>
  </si>
  <si>
    <t>出場クラス等</t>
    <rPh sb="0" eb="2">
      <t>シュツジョウ</t>
    </rPh>
    <rPh sb="5" eb="6">
      <t>トウ</t>
    </rPh>
    <phoneticPr fontId="34"/>
  </si>
  <si>
    <t>年齢</t>
    <rPh sb="0" eb="2">
      <t>ネンレイ</t>
    </rPh>
    <phoneticPr fontId="34"/>
  </si>
  <si>
    <t>氏名</t>
    <rPh sb="0" eb="2">
      <t>シメイ</t>
    </rPh>
    <phoneticPr fontId="34"/>
  </si>
  <si>
    <t>性別</t>
    <rPh sb="0" eb="2">
      <t>セイベツ</t>
    </rPh>
    <phoneticPr fontId="34"/>
  </si>
  <si>
    <t>連絡先（電話番号）</t>
    <rPh sb="0" eb="3">
      <t>レンラクサキ</t>
    </rPh>
    <rPh sb="4" eb="6">
      <t>デンワ</t>
    </rPh>
    <rPh sb="6" eb="8">
      <t>バンゴウ</t>
    </rPh>
    <phoneticPr fontId="34"/>
  </si>
  <si>
    <t>当日朝の検温</t>
    <rPh sb="0" eb="2">
      <t>トウジツ</t>
    </rPh>
    <rPh sb="2" eb="3">
      <t>アサ</t>
    </rPh>
    <rPh sb="4" eb="6">
      <t>ケンオン</t>
    </rPh>
    <phoneticPr fontId="34"/>
  </si>
  <si>
    <t>住所</t>
    <rPh sb="0" eb="2">
      <t>ジュウショ</t>
    </rPh>
    <phoneticPr fontId="34"/>
  </si>
  <si>
    <t>2週間前までに以下に該当する場合</t>
    <rPh sb="1" eb="3">
      <t>シュウカン</t>
    </rPh>
    <rPh sb="3" eb="4">
      <t>マエ</t>
    </rPh>
    <rPh sb="7" eb="9">
      <t>イカ</t>
    </rPh>
    <rPh sb="10" eb="12">
      <t>ガイトウ</t>
    </rPh>
    <rPh sb="14" eb="16">
      <t>バアイ</t>
    </rPh>
    <phoneticPr fontId="34"/>
  </si>
  <si>
    <t>過去14日以内に政府から観察期間を必要と
されている国・地域への渡航
又は当該在住者それに該当する者との濃厚接触</t>
    <rPh sb="0" eb="2">
      <t>カコ</t>
    </rPh>
    <rPh sb="4" eb="5">
      <t>ニチ</t>
    </rPh>
    <rPh sb="5" eb="7">
      <t>イナイ</t>
    </rPh>
    <rPh sb="8" eb="10">
      <t>セイフ</t>
    </rPh>
    <rPh sb="12" eb="14">
      <t>カンサツ</t>
    </rPh>
    <rPh sb="14" eb="16">
      <t>キカン</t>
    </rPh>
    <rPh sb="17" eb="19">
      <t>ヒツヨウ</t>
    </rPh>
    <rPh sb="26" eb="27">
      <t>クニ</t>
    </rPh>
    <rPh sb="28" eb="30">
      <t>チイキ</t>
    </rPh>
    <rPh sb="32" eb="34">
      <t>トコウ</t>
    </rPh>
    <rPh sb="35" eb="36">
      <t>マタ</t>
    </rPh>
    <rPh sb="37" eb="39">
      <t>トウガイ</t>
    </rPh>
    <rPh sb="39" eb="42">
      <t>ザイジュウシャ</t>
    </rPh>
    <rPh sb="45" eb="47">
      <t>ガイトウ</t>
    </rPh>
    <rPh sb="49" eb="50">
      <t>モノ</t>
    </rPh>
    <rPh sb="52" eb="54">
      <t>ノウコウ</t>
    </rPh>
    <rPh sb="54" eb="56">
      <t>セッショク</t>
    </rPh>
    <phoneticPr fontId="34"/>
  </si>
  <si>
    <t>37.0℃以上の熱</t>
    <rPh sb="5" eb="7">
      <t>イジョウ</t>
    </rPh>
    <rPh sb="8" eb="9">
      <t>ネツ</t>
    </rPh>
    <phoneticPr fontId="34"/>
  </si>
  <si>
    <t>咳（せき）</t>
    <rPh sb="0" eb="1">
      <t>セキ</t>
    </rPh>
    <phoneticPr fontId="34"/>
  </si>
  <si>
    <t>のどの痛み</t>
    <rPh sb="3" eb="4">
      <t>イタ</t>
    </rPh>
    <phoneticPr fontId="34"/>
  </si>
  <si>
    <t>倦怠感</t>
    <rPh sb="0" eb="3">
      <t>ケンタイカン</t>
    </rPh>
    <phoneticPr fontId="34"/>
  </si>
  <si>
    <t>有　・　無</t>
    <rPh sb="0" eb="1">
      <t>ア</t>
    </rPh>
    <rPh sb="4" eb="5">
      <t>ナ</t>
    </rPh>
    <phoneticPr fontId="34"/>
  </si>
  <si>
    <t>記入日）　　　　　　　年　　　　　月　　　　　日　　　　　時　　　　　分</t>
    <rPh sb="0" eb="3">
      <t>キニュウビ</t>
    </rPh>
    <rPh sb="11" eb="12">
      <t>ネン</t>
    </rPh>
    <rPh sb="17" eb="18">
      <t>ガツ</t>
    </rPh>
    <rPh sb="23" eb="24">
      <t>ニチ</t>
    </rPh>
    <rPh sb="29" eb="30">
      <t>ジ</t>
    </rPh>
    <rPh sb="35" eb="36">
      <t>フン</t>
    </rPh>
    <phoneticPr fontId="34"/>
  </si>
  <si>
    <t>●大会参加にかかる保護者承諾欄（参加者が未成年の時のみ記入）</t>
    <rPh sb="1" eb="3">
      <t>タイカイ</t>
    </rPh>
    <rPh sb="3" eb="5">
      <t>サンカ</t>
    </rPh>
    <rPh sb="9" eb="12">
      <t>ホゴシャ</t>
    </rPh>
    <rPh sb="12" eb="14">
      <t>ショウダク</t>
    </rPh>
    <rPh sb="14" eb="15">
      <t>ラン</t>
    </rPh>
    <rPh sb="16" eb="19">
      <t>サンカシャ</t>
    </rPh>
    <rPh sb="20" eb="23">
      <t>ミセイネン</t>
    </rPh>
    <rPh sb="24" eb="25">
      <t>トキ</t>
    </rPh>
    <rPh sb="27" eb="29">
      <t>キニュウ</t>
    </rPh>
    <phoneticPr fontId="34"/>
  </si>
  <si>
    <t>令和３年度　滋賀県総合バドミントン選手権　ジュニアの部</t>
    <phoneticPr fontId="34"/>
  </si>
  <si>
    <t>の参加を承諾します。</t>
    <rPh sb="1" eb="3">
      <t>サンカ</t>
    </rPh>
    <rPh sb="4" eb="6">
      <t>ショウダク</t>
    </rPh>
    <phoneticPr fontId="34"/>
  </si>
  <si>
    <t>保護者氏名（自署）</t>
    <rPh sb="0" eb="3">
      <t>ホゴシャ</t>
    </rPh>
    <rPh sb="3" eb="5">
      <t>シメイ</t>
    </rPh>
    <rPh sb="6" eb="8">
      <t>ジショ</t>
    </rPh>
    <phoneticPr fontId="34"/>
  </si>
  <si>
    <t>（別紙１団体）</t>
  </si>
  <si>
    <t>大会・講習会 参加関係者 健康状態確認シート</t>
    <rPh sb="17" eb="19">
      <t>カクニン</t>
    </rPh>
    <phoneticPr fontId="34"/>
  </si>
  <si>
    <t>チーム・学校名</t>
    <phoneticPr fontId="34"/>
  </si>
  <si>
    <t>記載代表者氏名</t>
    <phoneticPr fontId="34"/>
  </si>
  <si>
    <t>住所</t>
  </si>
  <si>
    <t>連絡先（電話番号）</t>
  </si>
  <si>
    <t>出場種目等</t>
    <rPh sb="0" eb="2">
      <t>シュツジョウ</t>
    </rPh>
    <rPh sb="2" eb="4">
      <t>シュモク</t>
    </rPh>
    <rPh sb="4" eb="5">
      <t>ナド</t>
    </rPh>
    <phoneticPr fontId="34"/>
  </si>
  <si>
    <t>当日の朝の検温
（℃）</t>
    <rPh sb="0" eb="2">
      <t>トウジツ</t>
    </rPh>
    <rPh sb="3" eb="4">
      <t>アサ</t>
    </rPh>
    <rPh sb="5" eb="7">
      <t>ケンオン</t>
    </rPh>
    <phoneticPr fontId="34"/>
  </si>
  <si>
    <t>2週間前までに以下の該当する場合</t>
    <phoneticPr fontId="34"/>
  </si>
  <si>
    <t>過去14日以内に政府から観察期間を必要とされている国・地域への渡航又は当該在住者それに該当する者との濃厚接触</t>
    <phoneticPr fontId="34"/>
  </si>
  <si>
    <t>男・女</t>
    <rPh sb="0" eb="1">
      <t>ダン</t>
    </rPh>
    <rPh sb="2" eb="3">
      <t>ジョ</t>
    </rPh>
    <phoneticPr fontId="34"/>
  </si>
  <si>
    <t>有　　・　　無</t>
    <rPh sb="0" eb="1">
      <t>アリ</t>
    </rPh>
    <rPh sb="6" eb="7">
      <t>ナ</t>
    </rPh>
    <phoneticPr fontId="34"/>
  </si>
  <si>
    <t>記入日）　　　　　　　年　　　　月　　　　日　　　　　時　　　　　分</t>
    <rPh sb="11" eb="12">
      <t>ネン</t>
    </rPh>
    <rPh sb="16" eb="17">
      <t>ツキ</t>
    </rPh>
    <rPh sb="21" eb="22">
      <t>ヒ</t>
    </rPh>
    <rPh sb="27" eb="28">
      <t>ジ</t>
    </rPh>
    <rPh sb="33" eb="34">
      <t>フン</t>
    </rPh>
    <phoneticPr fontId="34"/>
  </si>
  <si>
    <t>※本用紙を記入するときにはメールや電話などの方法で聞き取りを行い、接触の機会を減らし記入するようにしてください。</t>
  </si>
  <si>
    <t>※本用紙で提出していただきました個人情報は本大会以外には使用しません。また、所定の保管期間後には適切に処分いたします。</t>
    <phoneticPr fontId="34"/>
  </si>
  <si>
    <t>※チームで参加の方は、代表者が集めて本部へ団体用紙で出してください。</t>
    <phoneticPr fontId="34"/>
  </si>
  <si>
    <t>大会名</t>
    <rPh sb="0" eb="2">
      <t>タイカイ</t>
    </rPh>
    <rPh sb="2" eb="3">
      <t>メイ</t>
    </rPh>
    <phoneticPr fontId="17"/>
  </si>
  <si>
    <t>種目</t>
    <rPh sb="0" eb="2">
      <t>シュモク</t>
    </rPh>
    <phoneticPr fontId="17"/>
  </si>
  <si>
    <t>Ａクラス：男子ダブルス</t>
    <rPh sb="5" eb="7">
      <t>ダンシ</t>
    </rPh>
    <phoneticPr fontId="17"/>
  </si>
  <si>
    <t>　　1　枚目</t>
    <rPh sb="4" eb="5">
      <t>マイ</t>
    </rPh>
    <rPh sb="5" eb="6">
      <t>メ</t>
    </rPh>
    <phoneticPr fontId="17"/>
  </si>
  <si>
    <t>Ｎｏ</t>
    <phoneticPr fontId="17"/>
  </si>
  <si>
    <t>選手氏名</t>
    <rPh sb="0" eb="2">
      <t>センシュ</t>
    </rPh>
    <rPh sb="2" eb="4">
      <t>シメイ</t>
    </rPh>
    <phoneticPr fontId="17"/>
  </si>
  <si>
    <t>所属団体名</t>
    <rPh sb="0" eb="2">
      <t>ショゾク</t>
    </rPh>
    <rPh sb="2" eb="5">
      <t>ダンタイメイ</t>
    </rPh>
    <phoneticPr fontId="17"/>
  </si>
  <si>
    <t>学年</t>
    <rPh sb="0" eb="2">
      <t>ガクネン</t>
    </rPh>
    <phoneticPr fontId="17"/>
  </si>
  <si>
    <t>登録の有○、無は生年月日</t>
    <phoneticPr fontId="17"/>
  </si>
  <si>
    <t>主な実績</t>
    <rPh sb="0" eb="1">
      <t>オモ</t>
    </rPh>
    <rPh sb="2" eb="4">
      <t>ジッセキ</t>
    </rPh>
    <phoneticPr fontId="17"/>
  </si>
  <si>
    <t>○</t>
    <phoneticPr fontId="4"/>
  </si>
  <si>
    <t>上記選手は</t>
    <rPh sb="2" eb="4">
      <t>センシュ</t>
    </rPh>
    <phoneticPr fontId="17"/>
  </si>
  <si>
    <t>に所属し、</t>
    <rPh sb="1" eb="3">
      <t>ショゾク</t>
    </rPh>
    <phoneticPr fontId="17"/>
  </si>
  <si>
    <t>　　　（財）日本バドミントン協会に登録済みの者であり、本大会に出場します。</t>
    <rPh sb="4" eb="5">
      <t>ザイ</t>
    </rPh>
    <rPh sb="6" eb="8">
      <t>ニホン</t>
    </rPh>
    <rPh sb="14" eb="16">
      <t>キョウカイ</t>
    </rPh>
    <rPh sb="17" eb="19">
      <t>トウロク</t>
    </rPh>
    <rPh sb="19" eb="20">
      <t>ズ</t>
    </rPh>
    <rPh sb="22" eb="23">
      <t>モノ</t>
    </rPh>
    <rPh sb="27" eb="30">
      <t>ホンタイカイ</t>
    </rPh>
    <rPh sb="31" eb="33">
      <t>シュツジョウ</t>
    </rPh>
    <phoneticPr fontId="17"/>
  </si>
  <si>
    <t>下記の通り申し込みを行います。</t>
    <rPh sb="0" eb="2">
      <t>カキ</t>
    </rPh>
    <rPh sb="3" eb="4">
      <t>トオ</t>
    </rPh>
    <rPh sb="5" eb="6">
      <t>モウ</t>
    </rPh>
    <rPh sb="7" eb="8">
      <t>コ</t>
    </rPh>
    <rPh sb="10" eb="11">
      <t>オコナ</t>
    </rPh>
    <phoneticPr fontId="17"/>
  </si>
  <si>
    <t>団体名</t>
    <rPh sb="0" eb="2">
      <t>ダンタイ</t>
    </rPh>
    <rPh sb="2" eb="3">
      <t>メイ</t>
    </rPh>
    <phoneticPr fontId="17"/>
  </si>
  <si>
    <t>　　2　枚目</t>
    <rPh sb="4" eb="5">
      <t>マイ</t>
    </rPh>
    <rPh sb="5" eb="6">
      <t>メ</t>
    </rPh>
    <phoneticPr fontId="17"/>
  </si>
  <si>
    <t>　　3　枚目</t>
    <rPh sb="4" eb="5">
      <t>マイ</t>
    </rPh>
    <rPh sb="5" eb="6">
      <t>メ</t>
    </rPh>
    <phoneticPr fontId="17"/>
  </si>
  <si>
    <t>登録番号</t>
    <rPh sb="0" eb="2">
      <t>トウロク</t>
    </rPh>
    <rPh sb="2" eb="4">
      <t>バンゴウ</t>
    </rPh>
    <phoneticPr fontId="17"/>
  </si>
  <si>
    <t>Ａクラス：男子シングルス</t>
    <rPh sb="5" eb="7">
      <t>ダンシ</t>
    </rPh>
    <phoneticPr fontId="17"/>
  </si>
  <si>
    <t>　1　枚目</t>
    <rPh sb="3" eb="4">
      <t>マイ</t>
    </rPh>
    <rPh sb="4" eb="5">
      <t>メ</t>
    </rPh>
    <phoneticPr fontId="17"/>
  </si>
  <si>
    <t>上記選手は</t>
    <rPh sb="0" eb="2">
      <t>ジョウキ</t>
    </rPh>
    <rPh sb="2" eb="4">
      <t>センシュ</t>
    </rPh>
    <phoneticPr fontId="17"/>
  </si>
  <si>
    <t>上記の通り申し込みを行います。</t>
    <rPh sb="3" eb="4">
      <t>トオ</t>
    </rPh>
    <rPh sb="5" eb="6">
      <t>モウ</t>
    </rPh>
    <rPh sb="7" eb="8">
      <t>コ</t>
    </rPh>
    <rPh sb="10" eb="11">
      <t>オコナ</t>
    </rPh>
    <phoneticPr fontId="17"/>
  </si>
  <si>
    <t>　２　枚目</t>
    <rPh sb="3" eb="4">
      <t>マイ</t>
    </rPh>
    <rPh sb="4" eb="5">
      <t>メ</t>
    </rPh>
    <phoneticPr fontId="17"/>
  </si>
  <si>
    <t>Ｂクラス：男子シングルス</t>
    <rPh sb="5" eb="7">
      <t>ダンシ</t>
    </rPh>
    <phoneticPr fontId="17"/>
  </si>
  <si>
    <t>　　１　枚目</t>
    <rPh sb="4" eb="5">
      <t>マイ</t>
    </rPh>
    <rPh sb="5" eb="6">
      <t>メ</t>
    </rPh>
    <phoneticPr fontId="17"/>
  </si>
  <si>
    <t>Ｃクラス：男子シングルス</t>
    <rPh sb="5" eb="7">
      <t>ダンシ</t>
    </rPh>
    <phoneticPr fontId="17"/>
  </si>
  <si>
    <t>Ｄクラス：男子シングルス</t>
    <rPh sb="5" eb="7">
      <t>ダンシ</t>
    </rPh>
    <phoneticPr fontId="17"/>
  </si>
  <si>
    <t>Ａクラス：女子シングルス</t>
    <phoneticPr fontId="17"/>
  </si>
  <si>
    <t>Ｂクラス：女子シングルス</t>
    <phoneticPr fontId="17"/>
  </si>
  <si>
    <t>Ｃクラス：女子シングルス</t>
    <phoneticPr fontId="17"/>
  </si>
  <si>
    <t>Ｄクラス：女子シングルス</t>
    <phoneticPr fontId="17"/>
  </si>
  <si>
    <t>Ｂクラス：男子ダブルス</t>
    <rPh sb="5" eb="7">
      <t>ダンシ</t>
    </rPh>
    <phoneticPr fontId="17"/>
  </si>
  <si>
    <t>Ｃクラス：男子ダブルス</t>
    <rPh sb="5" eb="7">
      <t>ダンシ</t>
    </rPh>
    <phoneticPr fontId="17"/>
  </si>
  <si>
    <t>Ｄクラス：男子ダブルス</t>
    <rPh sb="5" eb="7">
      <t>ダンシ</t>
    </rPh>
    <phoneticPr fontId="17"/>
  </si>
  <si>
    <t>Ａクラス：女子ダブルス</t>
    <phoneticPr fontId="17"/>
  </si>
  <si>
    <t>Ｂクラス：女子ダブルス</t>
    <phoneticPr fontId="17"/>
  </si>
  <si>
    <t>Ｃクラス：女子ダブルス</t>
    <phoneticPr fontId="17"/>
  </si>
  <si>
    <t>Ｄクラス：女子ダブルス</t>
    <phoneticPr fontId="17"/>
  </si>
  <si>
    <t>Ｄクラス：女子シングルス</t>
    <phoneticPr fontId="4"/>
  </si>
  <si>
    <t>申込者</t>
    <rPh sb="0" eb="2">
      <t>モウシコミ</t>
    </rPh>
    <rPh sb="2" eb="3">
      <t>シャ</t>
    </rPh>
    <phoneticPr fontId="4"/>
  </si>
  <si>
    <t>メール</t>
    <phoneticPr fontId="4"/>
  </si>
  <si>
    <t>Ａクラス：男子ダブルス</t>
    <rPh sb="5" eb="7">
      <t>ダンシ</t>
    </rPh>
    <phoneticPr fontId="4"/>
  </si>
  <si>
    <t>Ｂクラス：男子ダブルス</t>
    <rPh sb="5" eb="7">
      <t>ダンシ</t>
    </rPh>
    <phoneticPr fontId="4"/>
  </si>
  <si>
    <t>Ｃクラス：男子ダブルス</t>
    <rPh sb="5" eb="7">
      <t>ダンシ</t>
    </rPh>
    <phoneticPr fontId="4"/>
  </si>
  <si>
    <t>Ｄクラス：男子ダブルス</t>
    <rPh sb="5" eb="7">
      <t>ダンシ</t>
    </rPh>
    <phoneticPr fontId="4"/>
  </si>
  <si>
    <t>Ａクラス：女子ダブルス</t>
    <phoneticPr fontId="4"/>
  </si>
  <si>
    <t>Ｂクラス：女子ダブルス</t>
    <phoneticPr fontId="4"/>
  </si>
  <si>
    <t>Ｃクラス：女子ダブルス</t>
    <phoneticPr fontId="4"/>
  </si>
  <si>
    <t>Ｄクラス：女子ダブルス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</si>
</sst>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b/>
      <sz val="16"/>
      <name val="ＭＳ Ｐゴシック"/>
      <family val="3"/>
      <charset val="128"/>
    </font>
    <font>
      <sz val="16"/>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36"/>
      <name val="ＭＳ Ｐゴシック"/>
      <family val="3"/>
      <charset val="128"/>
    </font>
    <font>
      <sz val="6"/>
      <name val="ＭＳ Ｐゴシック"/>
      <family val="3"/>
      <charset val="128"/>
    </font>
    <font>
      <sz val="6"/>
      <name val="ＭＳ Ｐゴシック"/>
      <family val="3"/>
      <charset val="128"/>
    </font>
    <font>
      <b/>
      <sz val="14"/>
      <name val="ＭＳ Ｐゴシック"/>
      <family val="3"/>
      <charset val="128"/>
    </font>
    <font>
      <sz val="11"/>
      <color rgb="FFFF0000"/>
      <name val="ＭＳ Ｐゴシック"/>
      <family val="3"/>
      <charset val="128"/>
    </font>
    <font>
      <sz val="16"/>
      <color theme="1"/>
      <name val="HGP創英角ｺﾞｼｯｸUB"/>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b/>
      <u/>
      <sz val="14"/>
      <color theme="1"/>
      <name val="ＭＳ Ｐゴシック"/>
      <family val="3"/>
      <charset val="128"/>
    </font>
    <font>
      <sz val="11"/>
      <color theme="0"/>
      <name val="ＭＳ Ｐゴシック"/>
      <family val="3"/>
      <charset val="128"/>
    </font>
    <font>
      <b/>
      <sz val="16"/>
      <color theme="0"/>
      <name val="ＭＳ Ｐゴシック"/>
      <family val="3"/>
      <charset val="128"/>
    </font>
    <font>
      <sz val="14"/>
      <color theme="1"/>
      <name val="HGP創英角ｺﾞｼｯｸUB"/>
      <family val="3"/>
      <charset val="128"/>
    </font>
    <font>
      <sz val="36"/>
      <color theme="1"/>
      <name val="ＭＳ Ｐゴシック"/>
      <family val="3"/>
      <charset val="128"/>
      <scheme val="minor"/>
    </font>
    <font>
      <sz val="18"/>
      <name val="HGP創英角ｺﾞｼｯｸUB"/>
      <family val="3"/>
      <charset val="128"/>
    </font>
    <font>
      <sz val="24"/>
      <name val="ＭＳ Ｐゴシック"/>
      <family val="3"/>
      <charset val="128"/>
    </font>
    <font>
      <sz val="18"/>
      <name val="ＭＳ Ｐゴシック"/>
      <family val="3"/>
      <charset val="128"/>
    </font>
    <font>
      <sz val="14"/>
      <color theme="1"/>
      <name val="HGPｺﾞｼｯｸM"/>
      <family val="3"/>
      <charset val="128"/>
    </font>
    <font>
      <sz val="6"/>
      <name val="ＭＳ Ｐゴシック"/>
      <family val="2"/>
      <charset val="128"/>
      <scheme val="minor"/>
    </font>
    <font>
      <sz val="18"/>
      <color theme="1"/>
      <name val="HGPｺﾞｼｯｸM"/>
      <family val="3"/>
      <charset val="128"/>
    </font>
    <font>
      <sz val="16"/>
      <color theme="1"/>
      <name val="HGPｺﾞｼｯｸM"/>
      <family val="3"/>
      <charset val="128"/>
    </font>
    <font>
      <sz val="12"/>
      <color theme="1"/>
      <name val="HGPｺﾞｼｯｸM"/>
      <family val="3"/>
      <charset val="128"/>
    </font>
    <font>
      <sz val="20"/>
      <name val="ＭＳ Ｐゴシック"/>
      <family val="3"/>
      <charset val="128"/>
    </font>
    <font>
      <b/>
      <sz val="14"/>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font>
    <font>
      <sz val="12"/>
      <color theme="1"/>
      <name val="ＭＳ Ｐゴシック"/>
      <family val="2"/>
      <charset val="128"/>
      <scheme val="minor"/>
    </font>
    <font>
      <sz val="12"/>
      <color theme="1"/>
      <name val="ＭＳ Ｐゴシック"/>
      <family val="3"/>
      <charset val="128"/>
    </font>
    <font>
      <b/>
      <u/>
      <sz val="12"/>
      <color theme="1"/>
      <name val="ＭＳ Ｐゴシック"/>
      <family val="3"/>
      <charset val="128"/>
      <scheme val="minor"/>
    </font>
    <font>
      <u/>
      <sz val="11"/>
      <color theme="10"/>
      <name val="ＭＳ Ｐゴシック"/>
      <family val="3"/>
      <charset val="128"/>
    </font>
    <font>
      <b/>
      <sz val="10"/>
      <name val="ＭＳ Ｐゴシック"/>
      <family val="3"/>
      <charset val="128"/>
    </font>
    <font>
      <u/>
      <sz val="16"/>
      <color theme="10"/>
      <name val="ＭＳ Ｐゴシック"/>
      <family val="3"/>
      <charset val="128"/>
    </font>
    <font>
      <u/>
      <sz val="14"/>
      <name val="ＭＳ Ｐゴシック"/>
      <family val="3"/>
      <charset val="128"/>
    </font>
    <font>
      <sz val="22"/>
      <name val="ＭＳ Ｐゴシック"/>
      <family val="3"/>
      <charset val="128"/>
    </font>
    <font>
      <b/>
      <sz val="20"/>
      <name val="ＭＳ Ｐゴシック"/>
      <family val="3"/>
      <charset val="128"/>
    </font>
    <font>
      <sz val="28"/>
      <name val="ＭＳ Ｐゴシック"/>
      <family val="3"/>
      <charset val="128"/>
    </font>
    <font>
      <b/>
      <sz val="22"/>
      <name val="ＭＳ Ｐゴシック"/>
      <family val="3"/>
      <charset val="128"/>
    </font>
    <font>
      <sz val="16"/>
      <name val="HGP創英角ｺﾞｼｯｸUB"/>
      <family val="3"/>
      <charset val="128"/>
    </font>
    <font>
      <sz val="18"/>
      <color theme="1"/>
      <name val="ＭＳ Ｐゴシック"/>
      <family val="3"/>
      <charset val="128"/>
    </font>
    <font>
      <b/>
      <sz val="18"/>
      <color theme="1"/>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CCECFF"/>
        <bgColor indexed="64"/>
      </patternFill>
    </fill>
    <fill>
      <patternFill patternType="solid">
        <fgColor theme="0" tint="-0.249977111117893"/>
        <bgColor indexed="64"/>
      </patternFill>
    </fill>
  </fills>
  <borders count="36">
    <border>
      <left/>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47" fillId="0" borderId="0" applyNumberFormat="0" applyFill="0" applyBorder="0" applyAlignment="0" applyProtection="0">
      <alignment vertical="top"/>
      <protection locked="0"/>
    </xf>
  </cellStyleXfs>
  <cellXfs count="33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11" fillId="0" borderId="0" xfId="0" applyFont="1">
      <alignment vertical="center"/>
    </xf>
    <xf numFmtId="3" fontId="5" fillId="0" borderId="0" xfId="0" applyNumberFormat="1" applyFont="1" applyAlignment="1">
      <alignment horizontal="center" vertical="center"/>
    </xf>
    <xf numFmtId="41" fontId="5" fillId="0" borderId="0" xfId="0" applyNumberFormat="1" applyFont="1">
      <alignment vertical="center"/>
    </xf>
    <xf numFmtId="3" fontId="8" fillId="0" borderId="0" xfId="0" applyNumberFormat="1" applyFont="1" applyAlignment="1">
      <alignment horizontal="center" vertical="center"/>
    </xf>
    <xf numFmtId="41" fontId="8" fillId="0" borderId="0" xfId="0" applyNumberFormat="1" applyFont="1">
      <alignment vertical="center"/>
    </xf>
    <xf numFmtId="0" fontId="8"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lignment vertical="center"/>
    </xf>
    <xf numFmtId="41" fontId="6" fillId="0" borderId="0" xfId="0" applyNumberFormat="1" applyFont="1" applyAlignment="1">
      <alignment horizontal="center" vertical="center"/>
    </xf>
    <xf numFmtId="41" fontId="6" fillId="0" borderId="0" xfId="0" applyNumberFormat="1" applyFont="1">
      <alignment vertical="center"/>
    </xf>
    <xf numFmtId="0" fontId="19" fillId="0" borderId="0" xfId="0" applyFont="1" applyAlignment="1">
      <alignment horizontal="left" vertical="center"/>
    </xf>
    <xf numFmtId="0" fontId="19" fillId="0" borderId="0" xfId="0" applyFont="1">
      <alignment vertical="center"/>
    </xf>
    <xf numFmtId="0" fontId="12" fillId="0" borderId="0" xfId="0" applyFont="1">
      <alignment vertical="center"/>
    </xf>
    <xf numFmtId="0" fontId="0" fillId="2" borderId="1"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41" fontId="0" fillId="0" borderId="3" xfId="0" applyNumberFormat="1" applyFont="1" applyBorder="1" applyAlignment="1">
      <alignment horizontal="center" vertical="center"/>
    </xf>
    <xf numFmtId="41" fontId="0" fillId="0" borderId="4" xfId="0" applyNumberFormat="1" applyFont="1" applyBorder="1" applyAlignment="1">
      <alignment horizontal="center" vertical="center"/>
    </xf>
    <xf numFmtId="0" fontId="0" fillId="0" borderId="2" xfId="0" applyFont="1" applyBorder="1" applyProtection="1">
      <alignment vertical="center"/>
      <protection locked="0"/>
    </xf>
    <xf numFmtId="0" fontId="0" fillId="2" borderId="5" xfId="0" applyFont="1" applyFill="1" applyBorder="1" applyAlignment="1" applyProtection="1">
      <alignment horizontal="center" vertical="center"/>
      <protection locked="0"/>
    </xf>
    <xf numFmtId="0" fontId="0" fillId="0" borderId="6" xfId="0" applyFont="1" applyBorder="1" applyProtection="1">
      <alignment vertical="center"/>
      <protection locked="0"/>
    </xf>
    <xf numFmtId="0" fontId="0" fillId="0" borderId="6" xfId="0" applyFont="1" applyBorder="1" applyAlignment="1">
      <alignment horizontal="center" vertical="center"/>
    </xf>
    <xf numFmtId="41" fontId="0" fillId="0" borderId="7" xfId="0" applyNumberFormat="1" applyFont="1" applyBorder="1" applyAlignment="1">
      <alignment horizontal="center" vertical="center"/>
    </xf>
    <xf numFmtId="3" fontId="0" fillId="0" borderId="8" xfId="0" applyNumberFormat="1" applyFont="1" applyBorder="1" applyAlignment="1">
      <alignment horizontal="center" vertical="center"/>
    </xf>
    <xf numFmtId="41" fontId="0" fillId="0" borderId="9" xfId="0" applyNumberFormat="1" applyFont="1" applyBorder="1">
      <alignment vertical="center"/>
    </xf>
    <xf numFmtId="0" fontId="0" fillId="0" borderId="10" xfId="0" applyFont="1" applyBorder="1" applyProtection="1">
      <alignment vertical="center"/>
      <protection locked="0"/>
    </xf>
    <xf numFmtId="41" fontId="8" fillId="0" borderId="0" xfId="0" applyNumberFormat="1" applyFont="1" applyAlignment="1">
      <alignment horizontal="center" vertical="center"/>
    </xf>
    <xf numFmtId="41" fontId="0" fillId="0" borderId="9" xfId="0" applyNumberFormat="1" applyFont="1" applyBorder="1" applyAlignment="1">
      <alignment horizontal="center" vertical="center"/>
    </xf>
    <xf numFmtId="41" fontId="5" fillId="0" borderId="0" xfId="0" applyNumberFormat="1" applyFont="1" applyAlignment="1">
      <alignment horizontal="center" vertical="center"/>
    </xf>
    <xf numFmtId="0" fontId="7" fillId="0" borderId="5" xfId="0" applyFont="1" applyBorder="1" applyAlignment="1">
      <alignment vertical="center" shrinkToFit="1"/>
    </xf>
    <xf numFmtId="0" fontId="7" fillId="0" borderId="2" xfId="0" applyFont="1" applyBorder="1" applyAlignment="1">
      <alignment horizontal="center" vertical="center"/>
    </xf>
    <xf numFmtId="0" fontId="7" fillId="0" borderId="6" xfId="0" applyFont="1" applyBorder="1" applyAlignment="1">
      <alignment horizontal="center" vertical="center"/>
    </xf>
    <xf numFmtId="3" fontId="7" fillId="0" borderId="1" xfId="2" applyNumberFormat="1" applyFont="1" applyBorder="1" applyAlignment="1">
      <alignment horizontal="center" vertical="center"/>
    </xf>
    <xf numFmtId="3" fontId="7" fillId="0" borderId="5" xfId="0" applyNumberFormat="1" applyFont="1" applyBorder="1" applyAlignment="1">
      <alignment horizontal="center" vertical="center"/>
    </xf>
    <xf numFmtId="41" fontId="6" fillId="0" borderId="4" xfId="0" applyNumberFormat="1" applyFont="1" applyBorder="1" applyAlignment="1">
      <alignment horizontal="center" vertical="center"/>
    </xf>
    <xf numFmtId="41" fontId="6" fillId="0" borderId="3" xfId="0" applyNumberFormat="1" applyFont="1" applyBorder="1" applyAlignment="1">
      <alignment horizontal="center" vertical="center"/>
    </xf>
    <xf numFmtId="41" fontId="6" fillId="0" borderId="7" xfId="0" applyNumberFormat="1" applyFont="1" applyBorder="1" applyAlignment="1">
      <alignment horizontal="center" vertical="center"/>
    </xf>
    <xf numFmtId="3" fontId="12" fillId="0" borderId="0" xfId="0" applyNumberFormat="1" applyFont="1" applyAlignment="1">
      <alignment horizontal="center" vertical="center"/>
    </xf>
    <xf numFmtId="0" fontId="0" fillId="0" borderId="5" xfId="0" applyFont="1" applyFill="1" applyBorder="1" applyAlignment="1" applyProtection="1">
      <alignment horizontal="center" vertical="center"/>
      <protection locked="0"/>
    </xf>
    <xf numFmtId="0" fontId="13" fillId="0" borderId="12" xfId="0" applyFont="1" applyBorder="1" applyAlignment="1">
      <alignment horizontal="center" vertical="center"/>
    </xf>
    <xf numFmtId="0" fontId="7" fillId="0" borderId="0" xfId="0" applyFont="1" applyAlignment="1">
      <alignment horizontal="left" vertical="center"/>
    </xf>
    <xf numFmtId="0" fontId="10" fillId="0" borderId="0" xfId="0" applyFont="1">
      <alignment vertical="center"/>
    </xf>
    <xf numFmtId="41" fontId="10" fillId="0" borderId="0" xfId="0" applyNumberFormat="1" applyFont="1" applyAlignment="1">
      <alignment horizontal="center" vertical="center"/>
    </xf>
    <xf numFmtId="3" fontId="10" fillId="0" borderId="0" xfId="0" applyNumberFormat="1" applyFont="1" applyAlignment="1">
      <alignment horizontal="center" vertical="center"/>
    </xf>
    <xf numFmtId="0" fontId="10" fillId="0" borderId="0" xfId="0" applyFont="1" applyAlignment="1">
      <alignment horizontal="right" vertical="center"/>
    </xf>
    <xf numFmtId="41" fontId="9" fillId="0" borderId="9" xfId="0" applyNumberFormat="1" applyFont="1" applyBorder="1">
      <alignment vertical="center"/>
    </xf>
    <xf numFmtId="0" fontId="3" fillId="0" borderId="0" xfId="3">
      <alignment vertical="center"/>
    </xf>
    <xf numFmtId="0" fontId="3" fillId="0" borderId="0" xfId="3" applyAlignment="1">
      <alignment horizontal="center" vertical="center"/>
    </xf>
    <xf numFmtId="0" fontId="12" fillId="0" borderId="14" xfId="3" applyFont="1" applyBorder="1" applyAlignment="1">
      <alignment horizontal="center" vertical="center"/>
    </xf>
    <xf numFmtId="0" fontId="7" fillId="0" borderId="0" xfId="0" applyFont="1" applyAlignment="1">
      <alignment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0" fillId="0" borderId="0" xfId="0" applyFont="1">
      <alignment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Alignment="1">
      <alignment horizontal="left" vertical="center"/>
    </xf>
    <xf numFmtId="0" fontId="22"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4" fillId="0" borderId="14" xfId="0" applyFont="1" applyBorder="1">
      <alignment vertical="center"/>
    </xf>
    <xf numFmtId="0" fontId="25" fillId="0" borderId="0" xfId="0" applyFont="1" applyAlignment="1">
      <alignment horizontal="right" vertical="center"/>
    </xf>
    <xf numFmtId="0" fontId="0" fillId="0" borderId="16" xfId="0" applyFont="1" applyBorder="1">
      <alignment vertical="center"/>
    </xf>
    <xf numFmtId="0" fontId="18" fillId="0" borderId="0" xfId="0" applyFont="1" applyBorder="1">
      <alignment vertical="center"/>
    </xf>
    <xf numFmtId="0" fontId="18" fillId="0" borderId="0" xfId="0" applyFont="1" applyBorder="1" applyAlignment="1">
      <alignment horizontal="right" vertical="center"/>
    </xf>
    <xf numFmtId="0" fontId="18" fillId="0" borderId="0" xfId="0" applyFont="1">
      <alignment vertical="center"/>
    </xf>
    <xf numFmtId="0" fontId="9" fillId="0" borderId="0" xfId="0" applyFont="1">
      <alignment vertical="center"/>
    </xf>
    <xf numFmtId="0" fontId="18" fillId="0" borderId="12" xfId="0" applyFont="1" applyBorder="1" applyAlignment="1">
      <alignment vertical="center"/>
    </xf>
    <xf numFmtId="0" fontId="12" fillId="0" borderId="14" xfId="0" applyFont="1" applyFill="1" applyBorder="1" applyAlignment="1">
      <alignment horizontal="center" vertical="center"/>
    </xf>
    <xf numFmtId="0" fontId="9" fillId="0" borderId="14" xfId="0" applyFont="1" applyFill="1" applyBorder="1" applyAlignment="1">
      <alignment horizontal="center" vertical="center" shrinkToFit="1"/>
    </xf>
    <xf numFmtId="0" fontId="26" fillId="0" borderId="0" xfId="0" applyFont="1">
      <alignment vertical="center"/>
    </xf>
    <xf numFmtId="0" fontId="14" fillId="0" borderId="0" xfId="0" applyFont="1" applyAlignment="1">
      <alignment vertical="center"/>
    </xf>
    <xf numFmtId="0" fontId="24" fillId="0" borderId="0" xfId="0" applyFont="1" applyBorder="1" applyAlignment="1">
      <alignment vertical="center"/>
    </xf>
    <xf numFmtId="0" fontId="14" fillId="0" borderId="0" xfId="0" applyFont="1" applyBorder="1" applyAlignment="1">
      <alignment vertical="center"/>
    </xf>
    <xf numFmtId="0" fontId="27" fillId="3" borderId="0" xfId="0" applyFont="1" applyFill="1" applyBorder="1" applyAlignment="1">
      <alignment horizontal="center" vertical="center"/>
    </xf>
    <xf numFmtId="0" fontId="0" fillId="4" borderId="0" xfId="0" applyFill="1">
      <alignment vertical="center"/>
    </xf>
    <xf numFmtId="0" fontId="9" fillId="4" borderId="14" xfId="0" applyFont="1" applyFill="1" applyBorder="1" applyAlignment="1">
      <alignment horizontal="center" vertical="center"/>
    </xf>
    <xf numFmtId="0" fontId="0" fillId="5" borderId="0" xfId="0" applyFill="1">
      <alignment vertical="center"/>
    </xf>
    <xf numFmtId="0" fontId="9" fillId="5" borderId="14" xfId="0" applyFont="1" applyFill="1" applyBorder="1" applyAlignment="1">
      <alignment horizontal="center" vertical="center"/>
    </xf>
    <xf numFmtId="0" fontId="0" fillId="6" borderId="0" xfId="0" applyFill="1">
      <alignment vertical="center"/>
    </xf>
    <xf numFmtId="0" fontId="9" fillId="6" borderId="14" xfId="0" applyFont="1" applyFill="1" applyBorder="1" applyAlignment="1">
      <alignment horizontal="center" vertical="center"/>
    </xf>
    <xf numFmtId="0" fontId="0" fillId="7" borderId="0" xfId="0" applyFill="1">
      <alignment vertical="center"/>
    </xf>
    <xf numFmtId="0" fontId="9" fillId="7" borderId="1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xf>
    <xf numFmtId="0" fontId="9" fillId="0" borderId="19" xfId="0" applyFont="1" applyFill="1" applyBorder="1" applyAlignment="1">
      <alignment horizontal="center" vertical="center" shrinkToFit="1"/>
    </xf>
    <xf numFmtId="0" fontId="20" fillId="0" borderId="0" xfId="0" applyFont="1" applyFill="1" applyBorder="1" applyAlignment="1">
      <alignment horizontal="center" vertical="center"/>
    </xf>
    <xf numFmtId="0" fontId="20" fillId="0" borderId="0" xfId="0" applyFont="1" applyBorder="1" applyAlignment="1">
      <alignment horizontal="center" vertical="center"/>
    </xf>
    <xf numFmtId="0" fontId="0" fillId="0" borderId="0" xfId="0" applyAlignment="1">
      <alignment horizontal="center" vertical="center"/>
    </xf>
    <xf numFmtId="41" fontId="26" fillId="0" borderId="3" xfId="0" applyNumberFormat="1" applyFont="1" applyBorder="1" applyAlignment="1">
      <alignment horizontal="center" vertical="center"/>
    </xf>
    <xf numFmtId="58" fontId="20" fillId="0" borderId="14" xfId="0" applyNumberFormat="1" applyFont="1" applyFill="1" applyBorder="1" applyAlignment="1">
      <alignment horizontal="left" vertical="center" indent="1"/>
    </xf>
    <xf numFmtId="0" fontId="0" fillId="0" borderId="0" xfId="0" applyFill="1">
      <alignment vertical="center"/>
    </xf>
    <xf numFmtId="0" fontId="28" fillId="0" borderId="8" xfId="0" applyFont="1" applyFill="1" applyBorder="1" applyAlignment="1">
      <alignment horizontal="center" vertical="center"/>
    </xf>
    <xf numFmtId="0" fontId="12" fillId="0" borderId="0" xfId="3" applyFont="1" applyBorder="1" applyAlignment="1"/>
    <xf numFmtId="0" fontId="0" fillId="8" borderId="0" xfId="0" applyFill="1">
      <alignment vertical="center"/>
    </xf>
    <xf numFmtId="0" fontId="0" fillId="8" borderId="0" xfId="0" applyFill="1" applyAlignment="1">
      <alignment horizontal="center" vertical="center"/>
    </xf>
    <xf numFmtId="0" fontId="31" fillId="8" borderId="0" xfId="0" applyFont="1" applyFill="1">
      <alignment vertical="center"/>
    </xf>
    <xf numFmtId="38" fontId="0" fillId="0" borderId="1" xfId="1" applyFont="1" applyFill="1" applyBorder="1" applyAlignment="1" applyProtection="1">
      <alignment horizontal="center" vertical="center"/>
      <protection locked="0"/>
    </xf>
    <xf numFmtId="38" fontId="0" fillId="0" borderId="0" xfId="1" applyFont="1" applyFill="1">
      <alignment vertical="center"/>
    </xf>
    <xf numFmtId="0" fontId="33" fillId="0" borderId="0" xfId="4" applyFont="1" applyFill="1">
      <alignment vertical="center"/>
    </xf>
    <xf numFmtId="0" fontId="33" fillId="0" borderId="0" xfId="4" applyFont="1">
      <alignment vertical="center"/>
    </xf>
    <xf numFmtId="0" fontId="33" fillId="0" borderId="0" xfId="4" applyFont="1" applyFill="1" applyBorder="1" applyAlignment="1">
      <alignment vertical="center"/>
    </xf>
    <xf numFmtId="0" fontId="35" fillId="0" borderId="0" xfId="4" applyFont="1" applyFill="1" applyBorder="1" applyAlignment="1">
      <alignment vertical="center"/>
    </xf>
    <xf numFmtId="0" fontId="36" fillId="0" borderId="0" xfId="4" applyFont="1" applyFill="1" applyBorder="1" applyAlignment="1">
      <alignment vertical="center"/>
    </xf>
    <xf numFmtId="0" fontId="33" fillId="0" borderId="0" xfId="4" applyFont="1" applyFill="1" applyBorder="1">
      <alignment vertical="center"/>
    </xf>
    <xf numFmtId="0" fontId="38" fillId="0" borderId="0" xfId="0" applyFont="1">
      <alignment vertical="center"/>
    </xf>
    <xf numFmtId="0" fontId="39" fillId="0" borderId="8" xfId="0" applyFont="1" applyFill="1" applyBorder="1" applyAlignment="1">
      <alignment horizontal="center" vertical="center"/>
    </xf>
    <xf numFmtId="0" fontId="20" fillId="0" borderId="14" xfId="0" applyNumberFormat="1" applyFont="1" applyFill="1" applyBorder="1" applyAlignment="1">
      <alignment horizontal="left" vertical="center" indent="1"/>
    </xf>
    <xf numFmtId="49" fontId="9" fillId="0" borderId="14"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0" fontId="1" fillId="0" borderId="0" xfId="5">
      <alignment vertical="center"/>
    </xf>
    <xf numFmtId="0" fontId="1" fillId="0" borderId="0" xfId="5" applyAlignment="1">
      <alignment horizontal="right" vertical="center"/>
    </xf>
    <xf numFmtId="0" fontId="40" fillId="0" borderId="0" xfId="5" applyFont="1">
      <alignment vertical="center"/>
    </xf>
    <xf numFmtId="0" fontId="41" fillId="0" borderId="14" xfId="5" applyFont="1" applyBorder="1" applyAlignment="1">
      <alignment vertical="center" shrinkToFit="1"/>
    </xf>
    <xf numFmtId="0" fontId="43" fillId="0" borderId="14" xfId="5" applyFont="1" applyBorder="1" applyAlignment="1">
      <alignment horizontal="center" vertical="center" wrapText="1"/>
    </xf>
    <xf numFmtId="0" fontId="44" fillId="0" borderId="14" xfId="5" applyFont="1" applyBorder="1">
      <alignment vertical="center"/>
    </xf>
    <xf numFmtId="0" fontId="44" fillId="0" borderId="14" xfId="5" applyFont="1" applyBorder="1" applyAlignment="1">
      <alignment horizontal="center" vertical="center"/>
    </xf>
    <xf numFmtId="0" fontId="44" fillId="0" borderId="14" xfId="5" applyFont="1" applyBorder="1" applyAlignment="1">
      <alignment horizontal="right" vertical="center"/>
    </xf>
    <xf numFmtId="0" fontId="45" fillId="0" borderId="14" xfId="5" applyFont="1" applyBorder="1" applyAlignment="1">
      <alignment horizontal="center" vertical="center" wrapText="1"/>
    </xf>
    <xf numFmtId="0" fontId="44" fillId="0" borderId="0" xfId="5" applyFont="1">
      <alignment vertical="center"/>
    </xf>
    <xf numFmtId="0" fontId="46" fillId="0" borderId="0" xfId="5" applyFont="1">
      <alignment vertical="center"/>
    </xf>
    <xf numFmtId="0" fontId="21" fillId="0" borderId="0" xfId="5" applyFont="1" applyAlignment="1">
      <alignment vertical="center" wrapText="1"/>
    </xf>
    <xf numFmtId="0" fontId="41" fillId="0" borderId="0" xfId="5" applyFont="1">
      <alignment vertical="center"/>
    </xf>
    <xf numFmtId="0" fontId="48" fillId="0" borderId="14" xfId="0" applyFont="1" applyFill="1" applyBorder="1" applyAlignment="1">
      <alignment horizontal="center" vertical="center"/>
    </xf>
    <xf numFmtId="0" fontId="49" fillId="0" borderId="14" xfId="6" applyNumberFormat="1" applyFont="1" applyFill="1" applyBorder="1" applyAlignment="1" applyProtection="1">
      <alignment horizontal="left" vertical="center" indent="1"/>
    </xf>
    <xf numFmtId="0" fontId="0" fillId="0" borderId="6" xfId="0" applyFont="1" applyFill="1" applyBorder="1" applyProtection="1">
      <alignment vertical="center"/>
      <protection locked="0"/>
    </xf>
    <xf numFmtId="0" fontId="8" fillId="0" borderId="0" xfId="0" applyFont="1" applyFill="1">
      <alignment vertical="center"/>
    </xf>
    <xf numFmtId="0" fontId="19" fillId="0" borderId="16" xfId="0" applyFont="1" applyBorder="1">
      <alignment vertical="center"/>
    </xf>
    <xf numFmtId="3" fontId="19" fillId="0" borderId="16"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38" fillId="0" borderId="0" xfId="0" applyNumberFormat="1" applyFont="1" applyBorder="1" applyAlignment="1">
      <alignment horizontal="center"/>
    </xf>
    <xf numFmtId="41" fontId="14" fillId="0" borderId="0" xfId="0" applyNumberFormat="1" applyFont="1" applyBorder="1" applyAlignment="1">
      <alignment horizontal="center"/>
    </xf>
    <xf numFmtId="0" fontId="0" fillId="0" borderId="16" xfId="0" applyFont="1" applyBorder="1" applyAlignment="1">
      <alignment horizontal="left" vertical="center"/>
    </xf>
    <xf numFmtId="41" fontId="10" fillId="0" borderId="0" xfId="0" applyNumberFormat="1" applyFont="1" applyBorder="1" applyAlignment="1">
      <alignment horizontal="left" vertical="top" wrapText="1" indent="11"/>
    </xf>
    <xf numFmtId="41" fontId="32" fillId="0" borderId="0" xfId="0" applyNumberFormat="1" applyFont="1" applyBorder="1" applyAlignment="1">
      <alignment horizontal="left" vertical="center" indent="3"/>
    </xf>
    <xf numFmtId="0" fontId="32" fillId="0" borderId="0" xfId="0" applyFont="1" applyBorder="1" applyAlignment="1">
      <alignment horizontal="left" vertical="center" indent="3"/>
    </xf>
    <xf numFmtId="41" fontId="38" fillId="0" borderId="0" xfId="0" applyNumberFormat="1" applyFont="1" applyBorder="1" applyAlignment="1">
      <alignment horizontal="left" vertical="center" wrapText="1" indent="3"/>
    </xf>
    <xf numFmtId="41" fontId="38" fillId="0" borderId="17" xfId="0" applyNumberFormat="1" applyFont="1" applyBorder="1" applyAlignment="1">
      <alignment horizontal="left" vertical="center" wrapText="1" indent="3"/>
    </xf>
    <xf numFmtId="0" fontId="32" fillId="0" borderId="17" xfId="0" applyFont="1" applyBorder="1" applyAlignment="1">
      <alignment horizontal="left" vertical="center" indent="3"/>
    </xf>
    <xf numFmtId="0" fontId="18" fillId="0" borderId="14" xfId="3" applyFont="1" applyBorder="1" applyAlignment="1">
      <alignment horizontal="center" vertical="center"/>
    </xf>
    <xf numFmtId="0" fontId="48" fillId="0" borderId="0" xfId="3" applyFont="1" applyBorder="1" applyAlignment="1">
      <alignment horizontal="left" vertical="center" indent="1"/>
    </xf>
    <xf numFmtId="0" fontId="18" fillId="0" borderId="0" xfId="3" applyFont="1" applyBorder="1" applyAlignment="1">
      <alignment horizontal="center" vertical="center"/>
    </xf>
    <xf numFmtId="0" fontId="18" fillId="0" borderId="0" xfId="3" applyFont="1" applyBorder="1" applyAlignment="1">
      <alignment horizontal="right" vertical="center" indent="1"/>
    </xf>
    <xf numFmtId="38" fontId="18" fillId="0" borderId="0" xfId="1" applyFont="1" applyBorder="1" applyAlignment="1">
      <alignment horizontal="right" vertical="center" indent="1"/>
    </xf>
    <xf numFmtId="0" fontId="12" fillId="0" borderId="0" xfId="3" applyFont="1" applyBorder="1" applyAlignment="1">
      <alignment horizontal="center" vertical="center"/>
    </xf>
    <xf numFmtId="38" fontId="6" fillId="0" borderId="0" xfId="1" applyFont="1" applyFill="1" applyBorder="1" applyAlignment="1" applyProtection="1">
      <alignment vertical="center"/>
      <protection locked="0"/>
    </xf>
    <xf numFmtId="38" fontId="18" fillId="0" borderId="0" xfId="1" applyFont="1" applyBorder="1" applyAlignment="1">
      <alignment vertical="center"/>
    </xf>
    <xf numFmtId="0" fontId="52" fillId="0" borderId="0" xfId="3" applyFont="1" applyBorder="1" applyAlignment="1">
      <alignment horizontal="left"/>
    </xf>
    <xf numFmtId="38" fontId="6" fillId="0" borderId="14" xfId="1" applyFont="1" applyFill="1" applyBorder="1" applyAlignment="1" applyProtection="1">
      <alignment horizontal="right" vertical="center" indent="1"/>
      <protection locked="0"/>
    </xf>
    <xf numFmtId="38" fontId="18" fillId="0" borderId="14" xfId="1" applyFont="1" applyBorder="1" applyAlignment="1">
      <alignment horizontal="right" vertical="center" indent="1"/>
    </xf>
    <xf numFmtId="0" fontId="12" fillId="0" borderId="11" xfId="3" applyFont="1" applyBorder="1" applyAlignment="1"/>
    <xf numFmtId="0" fontId="3" fillId="0" borderId="0" xfId="3" applyAlignment="1"/>
    <xf numFmtId="0" fontId="12" fillId="0" borderId="0" xfId="3" applyFont="1" applyAlignment="1"/>
    <xf numFmtId="0" fontId="12" fillId="0" borderId="9" xfId="3" applyFont="1" applyBorder="1" applyAlignment="1">
      <alignment horizontal="left"/>
    </xf>
    <xf numFmtId="0" fontId="12" fillId="0" borderId="14" xfId="0" applyFont="1" applyFill="1" applyBorder="1" applyAlignment="1">
      <alignment horizontal="center" vertical="center" shrinkToFit="1"/>
    </xf>
    <xf numFmtId="0" fontId="0" fillId="0" borderId="0" xfId="0" applyFont="1" applyFill="1">
      <alignment vertical="center"/>
    </xf>
    <xf numFmtId="0" fontId="55" fillId="0" borderId="14" xfId="0" applyFont="1" applyFill="1" applyBorder="1" applyAlignment="1">
      <alignment horizontal="center" vertical="center"/>
    </xf>
    <xf numFmtId="0" fontId="55" fillId="0" borderId="14" xfId="0" applyNumberFormat="1" applyFont="1" applyFill="1" applyBorder="1" applyAlignment="1">
      <alignment horizontal="left" vertical="center" indent="1"/>
    </xf>
    <xf numFmtId="38" fontId="18" fillId="0" borderId="14" xfId="3" applyNumberFormat="1" applyFont="1" applyBorder="1" applyAlignment="1">
      <alignment horizontal="right" vertical="center" indent="1"/>
    </xf>
    <xf numFmtId="0" fontId="32" fillId="0" borderId="0" xfId="0" applyFont="1" applyAlignment="1">
      <alignment horizontal="center" vertical="center"/>
    </xf>
    <xf numFmtId="0" fontId="21" fillId="0" borderId="0" xfId="0" applyNumberFormat="1" applyFont="1" applyBorder="1" applyAlignment="1">
      <alignment vertical="center"/>
    </xf>
    <xf numFmtId="0" fontId="21" fillId="0" borderId="0" xfId="0" applyNumberFormat="1" applyFont="1" applyAlignment="1">
      <alignment horizontal="left" vertical="center"/>
    </xf>
    <xf numFmtId="0" fontId="0" fillId="0" borderId="0" xfId="0" applyNumberFormat="1" applyFont="1">
      <alignment vertical="center"/>
    </xf>
    <xf numFmtId="0" fontId="12" fillId="0" borderId="14" xfId="0" applyNumberFormat="1" applyFont="1" applyFill="1" applyBorder="1" applyAlignment="1">
      <alignment horizontal="center" vertical="center" shrinkToFit="1"/>
    </xf>
    <xf numFmtId="0" fontId="9" fillId="0" borderId="14" xfId="0" applyNumberFormat="1" applyFont="1" applyFill="1" applyBorder="1" applyAlignment="1">
      <alignment horizontal="center" vertical="center"/>
    </xf>
    <xf numFmtId="0" fontId="0" fillId="0" borderId="16" xfId="0" applyNumberFormat="1" applyFont="1" applyBorder="1">
      <alignment vertical="center"/>
    </xf>
    <xf numFmtId="0" fontId="18" fillId="0" borderId="0" xfId="0" applyNumberFormat="1" applyFont="1">
      <alignment vertical="center"/>
    </xf>
    <xf numFmtId="0" fontId="22" fillId="0" borderId="0" xfId="0" applyNumberFormat="1" applyFont="1" applyAlignment="1">
      <alignment horizontal="center" vertical="center"/>
    </xf>
    <xf numFmtId="0" fontId="9" fillId="7" borderId="14" xfId="0" applyFont="1" applyFill="1" applyBorder="1" applyAlignment="1">
      <alignment horizontal="center" vertical="center" shrinkToFit="1"/>
    </xf>
    <xf numFmtId="0" fontId="9" fillId="6" borderId="14" xfId="0" applyFont="1" applyFill="1" applyBorder="1" applyAlignment="1">
      <alignment horizontal="center" vertical="center" shrinkToFit="1"/>
    </xf>
    <xf numFmtId="0" fontId="9" fillId="5" borderId="14"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24" fillId="7" borderId="10" xfId="0" applyFont="1" applyFill="1" applyBorder="1" applyAlignment="1">
      <alignment vertical="center"/>
    </xf>
    <xf numFmtId="0" fontId="18" fillId="0" borderId="0" xfId="0" applyFont="1" applyAlignment="1">
      <alignment horizontal="right" vertical="center" indent="2"/>
    </xf>
    <xf numFmtId="0" fontId="14" fillId="0" borderId="0" xfId="0" applyFont="1" applyAlignment="1">
      <alignment horizontal="center" vertical="center"/>
    </xf>
    <xf numFmtId="0" fontId="6" fillId="0" borderId="12" xfId="0" applyFont="1" applyBorder="1" applyAlignment="1">
      <alignment horizontal="center" vertical="center"/>
    </xf>
    <xf numFmtId="0" fontId="51" fillId="0" borderId="0" xfId="0" applyFont="1" applyBorder="1" applyAlignment="1">
      <alignment horizontal="center" vertical="center"/>
    </xf>
    <xf numFmtId="0" fontId="48" fillId="0" borderId="8" xfId="3" applyFont="1" applyBorder="1" applyAlignment="1">
      <alignment horizontal="left" vertical="center" indent="1"/>
    </xf>
    <xf numFmtId="0" fontId="48" fillId="0" borderId="12" xfId="3" applyFont="1" applyBorder="1" applyAlignment="1">
      <alignment horizontal="left" vertical="center" indent="1"/>
    </xf>
    <xf numFmtId="0" fontId="12" fillId="0" borderId="8" xfId="3" applyFont="1" applyBorder="1" applyAlignment="1">
      <alignment horizontal="center" vertical="center"/>
    </xf>
    <xf numFmtId="0" fontId="14" fillId="0" borderId="11" xfId="3" applyFont="1" applyBorder="1" applyAlignment="1">
      <alignment horizontal="center"/>
    </xf>
    <xf numFmtId="0" fontId="18" fillId="0" borderId="11" xfId="3" applyFont="1" applyBorder="1" applyAlignment="1">
      <alignment horizontal="center"/>
    </xf>
    <xf numFmtId="0" fontId="18" fillId="0" borderId="9" xfId="3" applyFont="1" applyBorder="1" applyAlignment="1">
      <alignment horizontal="center"/>
    </xf>
    <xf numFmtId="0" fontId="9" fillId="0" borderId="14" xfId="0" applyFont="1" applyFill="1" applyBorder="1" applyAlignment="1">
      <alignment horizontal="center" vertical="center"/>
    </xf>
    <xf numFmtId="0" fontId="32" fillId="0" borderId="0" xfId="0" applyFont="1" applyAlignment="1">
      <alignment horizontal="left" vertical="center" indent="6"/>
    </xf>
    <xf numFmtId="0" fontId="32" fillId="0" borderId="0" xfId="0" applyFont="1" applyAlignment="1">
      <alignment horizontal="left" vertical="center" indent="3"/>
    </xf>
    <xf numFmtId="0" fontId="6" fillId="0" borderId="14" xfId="0" applyFont="1" applyBorder="1" applyAlignment="1">
      <alignment horizontal="center" vertical="center"/>
    </xf>
    <xf numFmtId="0" fontId="32" fillId="0" borderId="14" xfId="0" applyFont="1" applyBorder="1" applyAlignment="1">
      <alignment horizontal="center" vertical="center" shrinkToFit="1"/>
    </xf>
    <xf numFmtId="0" fontId="30" fillId="0" borderId="0" xfId="0" applyFont="1" applyFill="1" applyAlignment="1">
      <alignment horizontal="center" vertical="center"/>
    </xf>
    <xf numFmtId="0" fontId="0" fillId="0" borderId="14" xfId="0"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56" fillId="0" borderId="0" xfId="0" applyFont="1" applyAlignment="1">
      <alignment horizontal="left" vertical="center" indent="3"/>
    </xf>
    <xf numFmtId="41" fontId="9" fillId="0" borderId="0" xfId="0" applyNumberFormat="1" applyFont="1" applyAlignment="1">
      <alignment horizontal="righ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3" xfId="0" applyFont="1" applyBorder="1" applyAlignment="1">
      <alignment horizontal="center" vertical="center"/>
    </xf>
    <xf numFmtId="0" fontId="9" fillId="0" borderId="24" xfId="0" applyFont="1" applyBorder="1" applyAlignment="1">
      <alignment horizontal="center" vertical="center"/>
    </xf>
    <xf numFmtId="41" fontId="32" fillId="0" borderId="0" xfId="0" applyNumberFormat="1" applyFont="1" applyBorder="1" applyAlignment="1">
      <alignment horizontal="left" vertical="top" wrapText="1" indent="3"/>
    </xf>
    <xf numFmtId="41" fontId="32" fillId="0" borderId="17" xfId="0" applyNumberFormat="1" applyFont="1" applyBorder="1" applyAlignment="1">
      <alignment horizontal="left" vertical="top" wrapText="1" indent="3"/>
    </xf>
    <xf numFmtId="0" fontId="50" fillId="0" borderId="17" xfId="0" applyFont="1" applyBorder="1" applyAlignment="1">
      <alignment horizontal="center"/>
    </xf>
    <xf numFmtId="0" fontId="6" fillId="0" borderId="17" xfId="0" applyFont="1" applyBorder="1" applyAlignment="1">
      <alignment horizontal="center"/>
    </xf>
    <xf numFmtId="58" fontId="9" fillId="0" borderId="9" xfId="0" applyNumberFormat="1" applyFont="1" applyBorder="1" applyAlignment="1">
      <alignment horizontal="left" vertical="center" indent="2"/>
    </xf>
    <xf numFmtId="0" fontId="6" fillId="0" borderId="0" xfId="0" applyFont="1" applyBorder="1" applyAlignment="1">
      <alignment horizontal="center" vertical="center"/>
    </xf>
    <xf numFmtId="0" fontId="6" fillId="0" borderId="11" xfId="0" applyFont="1" applyBorder="1" applyAlignment="1">
      <alignment horizontal="center" vertical="center"/>
    </xf>
    <xf numFmtId="41" fontId="52" fillId="0" borderId="0" xfId="0" applyNumberFormat="1" applyFont="1" applyBorder="1" applyAlignment="1">
      <alignment horizontal="center"/>
    </xf>
    <xf numFmtId="41" fontId="52" fillId="0" borderId="11" xfId="0" applyNumberFormat="1" applyFont="1" applyBorder="1" applyAlignment="1">
      <alignment horizontal="center"/>
    </xf>
    <xf numFmtId="0" fontId="53" fillId="0" borderId="15" xfId="0" applyFont="1" applyBorder="1" applyAlignment="1">
      <alignment horizontal="center" vertical="center"/>
    </xf>
    <xf numFmtId="0" fontId="53" fillId="0" borderId="0" xfId="0" applyFont="1" applyBorder="1" applyAlignment="1">
      <alignment horizontal="center" vertical="center"/>
    </xf>
    <xf numFmtId="0" fontId="51" fillId="0" borderId="0" xfId="0" applyFont="1" applyBorder="1" applyAlignment="1">
      <alignment horizontal="center" vertical="center"/>
    </xf>
    <xf numFmtId="0" fontId="51" fillId="0" borderId="11" xfId="0" applyFont="1" applyBorder="1" applyAlignment="1">
      <alignment horizontal="center" vertical="center"/>
    </xf>
    <xf numFmtId="3" fontId="31" fillId="0" borderId="0" xfId="0" applyNumberFormat="1" applyFont="1" applyBorder="1" applyAlignment="1">
      <alignment horizontal="center"/>
    </xf>
    <xf numFmtId="3" fontId="31" fillId="0" borderId="11" xfId="0" applyNumberFormat="1" applyFont="1" applyBorder="1" applyAlignment="1">
      <alignment horizontal="center"/>
    </xf>
    <xf numFmtId="3" fontId="10" fillId="0" borderId="0" xfId="0" applyNumberFormat="1" applyFont="1" applyBorder="1" applyAlignment="1">
      <alignment horizontal="left" vertical="center" indent="2" shrinkToFit="1"/>
    </xf>
    <xf numFmtId="3" fontId="10" fillId="0" borderId="17" xfId="0" applyNumberFormat="1" applyFont="1" applyBorder="1" applyAlignment="1">
      <alignment horizontal="left" vertical="center" indent="2" shrinkToFit="1"/>
    </xf>
    <xf numFmtId="0" fontId="18" fillId="0" borderId="0" xfId="0" applyFont="1" applyAlignment="1">
      <alignment horizontal="right" vertical="center" indent="2"/>
    </xf>
    <xf numFmtId="0" fontId="14" fillId="0" borderId="0" xfId="0" applyFont="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6" fillId="0" borderId="12" xfId="0" applyFont="1" applyBorder="1" applyAlignment="1">
      <alignment horizontal="center" vertical="center"/>
    </xf>
    <xf numFmtId="3" fontId="6" fillId="0" borderId="27"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6" fillId="0" borderId="29" xfId="0" applyNumberFormat="1" applyFont="1" applyBorder="1" applyAlignment="1">
      <alignment horizontal="center" vertical="center"/>
    </xf>
    <xf numFmtId="58" fontId="9" fillId="0" borderId="11" xfId="0" applyNumberFormat="1" applyFont="1" applyBorder="1" applyAlignment="1">
      <alignment horizontal="left" vertical="center" indent="2"/>
    </xf>
    <xf numFmtId="41" fontId="13" fillId="0" borderId="11" xfId="0" applyNumberFormat="1" applyFont="1" applyBorder="1" applyAlignment="1">
      <alignment horizontal="center" vertical="center"/>
    </xf>
    <xf numFmtId="41" fontId="13" fillId="0" borderId="9" xfId="0" applyNumberFormat="1" applyFont="1" applyBorder="1" applyAlignment="1">
      <alignment horizontal="center" vertical="center"/>
    </xf>
    <xf numFmtId="0" fontId="48" fillId="0" borderId="8" xfId="3" applyFont="1" applyBorder="1" applyAlignment="1">
      <alignment horizontal="left" vertical="center" indent="1"/>
    </xf>
    <xf numFmtId="0" fontId="48" fillId="0" borderId="12" xfId="3" applyFont="1" applyBorder="1" applyAlignment="1">
      <alignment horizontal="left" vertical="center" indent="1"/>
    </xf>
    <xf numFmtId="38" fontId="54" fillId="0" borderId="16" xfId="3" applyNumberFormat="1" applyFont="1" applyBorder="1" applyAlignment="1">
      <alignment horizontal="center"/>
    </xf>
    <xf numFmtId="38" fontId="54" fillId="0" borderId="13" xfId="3" applyNumberFormat="1" applyFont="1" applyBorder="1" applyAlignment="1">
      <alignment horizontal="center"/>
    </xf>
    <xf numFmtId="0" fontId="52" fillId="0" borderId="16" xfId="3" applyFont="1" applyBorder="1" applyAlignment="1">
      <alignment horizontal="left"/>
    </xf>
    <xf numFmtId="0" fontId="52" fillId="0" borderId="13" xfId="3" applyFont="1" applyBorder="1" applyAlignment="1">
      <alignment horizontal="left"/>
    </xf>
    <xf numFmtId="0" fontId="15" fillId="0" borderId="0" xfId="3" applyFont="1" applyAlignment="1">
      <alignment vertical="center" textRotation="255"/>
    </xf>
    <xf numFmtId="0" fontId="29" fillId="0" borderId="0" xfId="0" applyFont="1" applyAlignment="1">
      <alignment vertical="center" textRotation="255"/>
    </xf>
    <xf numFmtId="0" fontId="14" fillId="0" borderId="9" xfId="3" applyFont="1" applyBorder="1" applyAlignment="1">
      <alignment horizontal="left" indent="1"/>
    </xf>
    <xf numFmtId="0" fontId="18" fillId="0" borderId="9" xfId="3" applyFont="1" applyBorder="1" applyAlignment="1">
      <alignment horizontal="center"/>
    </xf>
    <xf numFmtId="0" fontId="14" fillId="0" borderId="16" xfId="3" applyFont="1" applyBorder="1" applyAlignment="1">
      <alignment horizontal="center"/>
    </xf>
    <xf numFmtId="0" fontId="14" fillId="0" borderId="13" xfId="3" applyFont="1" applyBorder="1" applyAlignment="1">
      <alignment horizontal="center"/>
    </xf>
    <xf numFmtId="0" fontId="14" fillId="0" borderId="11" xfId="3" applyFont="1" applyBorder="1" applyAlignment="1">
      <alignment shrinkToFit="1"/>
    </xf>
    <xf numFmtId="0" fontId="12" fillId="0" borderId="8" xfId="3" applyFont="1" applyBorder="1" applyAlignment="1">
      <alignment horizontal="center" vertical="center"/>
    </xf>
    <xf numFmtId="0" fontId="12" fillId="0" borderId="12" xfId="3" applyFont="1" applyBorder="1" applyAlignment="1">
      <alignment horizontal="center" vertical="center"/>
    </xf>
    <xf numFmtId="0" fontId="14" fillId="0" borderId="11" xfId="3" applyFont="1" applyBorder="1" applyAlignment="1">
      <alignment horizontal="center"/>
    </xf>
    <xf numFmtId="0" fontId="54" fillId="0" borderId="0" xfId="3" applyFont="1" applyBorder="1" applyAlignment="1">
      <alignment horizontal="left" indent="1"/>
    </xf>
    <xf numFmtId="0" fontId="54" fillId="0" borderId="11" xfId="3" applyFont="1" applyBorder="1" applyAlignment="1">
      <alignment horizontal="left" indent="1"/>
    </xf>
    <xf numFmtId="0" fontId="18" fillId="0" borderId="0" xfId="3" applyFont="1" applyBorder="1" applyAlignment="1">
      <alignment horizontal="center"/>
    </xf>
    <xf numFmtId="0" fontId="18" fillId="0" borderId="11" xfId="3" applyFont="1" applyBorder="1" applyAlignment="1">
      <alignment horizontal="center"/>
    </xf>
    <xf numFmtId="0" fontId="33" fillId="0" borderId="0" xfId="4" applyFont="1" applyFill="1" applyAlignment="1">
      <alignment horizontal="center" vertical="center"/>
    </xf>
    <xf numFmtId="0" fontId="35" fillId="0" borderId="0" xfId="4" applyFont="1" applyFill="1" applyBorder="1" applyAlignment="1">
      <alignment horizontal="center" vertical="center"/>
    </xf>
    <xf numFmtId="0" fontId="35" fillId="0" borderId="35" xfId="4" applyFont="1" applyFill="1" applyBorder="1" applyAlignment="1">
      <alignment horizontal="center" vertical="center"/>
    </xf>
    <xf numFmtId="0" fontId="36" fillId="0" borderId="35" xfId="4" applyFont="1" applyFill="1" applyBorder="1" applyAlignment="1">
      <alignment horizontal="left" vertical="center" shrinkToFit="1"/>
    </xf>
    <xf numFmtId="0" fontId="37" fillId="0" borderId="14" xfId="4" applyFont="1" applyFill="1" applyBorder="1" applyAlignment="1">
      <alignment horizontal="center" vertical="center"/>
    </xf>
    <xf numFmtId="0" fontId="33" fillId="0" borderId="0" xfId="4" applyFont="1" applyFill="1" applyBorder="1" applyAlignment="1">
      <alignment horizontal="center"/>
    </xf>
    <xf numFmtId="0" fontId="33" fillId="0" borderId="11" xfId="4" applyFont="1" applyFill="1" applyBorder="1" applyAlignment="1">
      <alignment horizontal="center"/>
    </xf>
    <xf numFmtId="0" fontId="36" fillId="0" borderId="14" xfId="4" applyFont="1" applyFill="1" applyBorder="1" applyAlignment="1">
      <alignment horizontal="center" vertical="center"/>
    </xf>
    <xf numFmtId="0" fontId="37" fillId="0" borderId="14" xfId="4" applyFont="1" applyFill="1" applyBorder="1" applyAlignment="1">
      <alignment horizontal="center" vertical="center" wrapText="1"/>
    </xf>
    <xf numFmtId="0" fontId="33" fillId="0" borderId="14" xfId="4" applyFont="1" applyFill="1" applyBorder="1" applyAlignment="1">
      <alignment horizontal="center" vertical="center" shrinkToFit="1"/>
    </xf>
    <xf numFmtId="0" fontId="33" fillId="0" borderId="14" xfId="4" applyFont="1" applyFill="1" applyBorder="1" applyAlignment="1">
      <alignment horizontal="center" vertical="center"/>
    </xf>
    <xf numFmtId="0" fontId="33" fillId="0" borderId="8" xfId="4" applyFont="1" applyFill="1" applyBorder="1" applyAlignment="1">
      <alignment horizontal="center" vertical="center"/>
    </xf>
    <xf numFmtId="0" fontId="33" fillId="0" borderId="9" xfId="4" applyFont="1" applyFill="1" applyBorder="1" applyAlignment="1">
      <alignment horizontal="center" vertical="center"/>
    </xf>
    <xf numFmtId="0" fontId="33" fillId="0" borderId="12" xfId="4" applyFont="1" applyFill="1" applyBorder="1" applyAlignment="1">
      <alignment horizontal="center" vertical="center"/>
    </xf>
    <xf numFmtId="0" fontId="44" fillId="0" borderId="8" xfId="5" applyFont="1" applyBorder="1" applyAlignment="1">
      <alignment horizontal="left" vertical="center"/>
    </xf>
    <xf numFmtId="0" fontId="44" fillId="0" borderId="12" xfId="5" applyFont="1" applyBorder="1" applyAlignment="1">
      <alignment horizontal="left" vertical="center"/>
    </xf>
    <xf numFmtId="0" fontId="10" fillId="0" borderId="0" xfId="5" applyFont="1" applyAlignment="1">
      <alignment horizontal="left" vertical="center"/>
    </xf>
    <xf numFmtId="0" fontId="42" fillId="0" borderId="14" xfId="5" applyFont="1" applyBorder="1" applyAlignment="1">
      <alignment horizontal="center" vertical="center" wrapText="1"/>
    </xf>
    <xf numFmtId="0" fontId="1" fillId="0" borderId="14" xfId="5" applyBorder="1" applyAlignment="1">
      <alignment horizontal="center" vertical="center"/>
    </xf>
    <xf numFmtId="0" fontId="42" fillId="0" borderId="14" xfId="5" applyFont="1" applyBorder="1" applyAlignment="1">
      <alignment horizontal="center" vertical="center"/>
    </xf>
    <xf numFmtId="0" fontId="18" fillId="0"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left" vertical="center" indent="4"/>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18" fillId="0" borderId="0" xfId="0" applyFont="1" applyBorder="1" applyAlignment="1">
      <alignment horizontal="center" vertical="center"/>
    </xf>
    <xf numFmtId="0" fontId="9" fillId="0" borderId="14" xfId="0" applyFont="1" applyFill="1" applyBorder="1" applyAlignment="1">
      <alignment horizontal="center" vertical="center"/>
    </xf>
    <xf numFmtId="0" fontId="9" fillId="0" borderId="8" xfId="0" applyFont="1" applyBorder="1" applyAlignment="1">
      <alignment horizontal="left" vertical="center" indent="4"/>
    </xf>
    <xf numFmtId="0" fontId="9" fillId="0" borderId="9" xfId="0" applyFont="1" applyBorder="1" applyAlignment="1">
      <alignment horizontal="left" vertical="center" indent="4"/>
    </xf>
    <xf numFmtId="0" fontId="9" fillId="0" borderId="12" xfId="0" applyFont="1" applyBorder="1" applyAlignment="1">
      <alignment horizontal="left" vertical="center" indent="4"/>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16"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2"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8"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2" xfId="0" applyFont="1" applyFill="1" applyBorder="1" applyAlignment="1">
      <alignment horizontal="center" vertical="center"/>
    </xf>
    <xf numFmtId="0" fontId="24" fillId="7" borderId="8"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2" xfId="0" applyFont="1"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41" fontId="3" fillId="0" borderId="0" xfId="0" applyNumberFormat="1" applyFont="1" applyAlignment="1">
      <alignment horizontal="center" vertical="center"/>
    </xf>
    <xf numFmtId="41" fontId="3" fillId="0" borderId="0" xfId="0" applyNumberFormat="1" applyFont="1">
      <alignment vertical="center"/>
    </xf>
    <xf numFmtId="0" fontId="3" fillId="0" borderId="32" xfId="0" applyFont="1" applyBorder="1">
      <alignment vertical="center"/>
    </xf>
    <xf numFmtId="41" fontId="3" fillId="0" borderId="16" xfId="0" applyNumberFormat="1" applyFont="1" applyBorder="1">
      <alignment vertical="center"/>
    </xf>
    <xf numFmtId="41" fontId="3" fillId="0" borderId="16" xfId="0" applyNumberFormat="1" applyFont="1" applyBorder="1" applyAlignment="1">
      <alignment horizontal="center" vertical="center"/>
    </xf>
    <xf numFmtId="0" fontId="3" fillId="0" borderId="16" xfId="0" applyFont="1" applyBorder="1">
      <alignment vertical="center"/>
    </xf>
    <xf numFmtId="0" fontId="3" fillId="0" borderId="16" xfId="0" applyFont="1" applyBorder="1" applyAlignment="1">
      <alignment horizontal="center" vertical="center"/>
    </xf>
    <xf numFmtId="0" fontId="3" fillId="0" borderId="33" xfId="0" applyFont="1" applyBorder="1">
      <alignment vertical="center"/>
    </xf>
    <xf numFmtId="0" fontId="3" fillId="0" borderId="15" xfId="0" applyFont="1" applyBorder="1">
      <alignment vertical="center"/>
    </xf>
    <xf numFmtId="0" fontId="3" fillId="0" borderId="0" xfId="0" applyFont="1" applyBorder="1">
      <alignment vertical="center"/>
    </xf>
    <xf numFmtId="0" fontId="3" fillId="0" borderId="17" xfId="0" applyFont="1" applyBorder="1">
      <alignment vertical="center"/>
    </xf>
    <xf numFmtId="3" fontId="3" fillId="0" borderId="0" xfId="0" applyNumberFormat="1" applyFont="1" applyBorder="1" applyAlignment="1">
      <alignment horizontal="center" vertical="center"/>
    </xf>
    <xf numFmtId="41" fontId="3" fillId="0" borderId="0" xfId="0" applyNumberFormat="1" applyFont="1" applyBorder="1" applyAlignment="1">
      <alignment horizontal="center" vertical="center"/>
    </xf>
    <xf numFmtId="41"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indent="4"/>
    </xf>
    <xf numFmtId="0" fontId="3" fillId="0" borderId="34" xfId="0" applyFont="1"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3" fontId="3" fillId="0" borderId="11" xfId="0" applyNumberFormat="1" applyFont="1" applyBorder="1" applyAlignment="1">
      <alignment horizontal="center" vertical="center"/>
    </xf>
    <xf numFmtId="41" fontId="3" fillId="0" borderId="11" xfId="0" applyNumberFormat="1" applyFont="1" applyBorder="1" applyAlignment="1">
      <alignment horizontal="center" vertical="center"/>
    </xf>
    <xf numFmtId="41" fontId="3" fillId="0" borderId="11" xfId="0" applyNumberFormat="1" applyFont="1" applyBorder="1">
      <alignment vertical="center"/>
    </xf>
    <xf numFmtId="0" fontId="3" fillId="0" borderId="10" xfId="0" applyFont="1" applyBorder="1">
      <alignment vertical="center"/>
    </xf>
  </cellXfs>
  <cellStyles count="7">
    <cellStyle name="ハイパーリンク" xfId="6" builtinId="8"/>
    <cellStyle name="桁区切り" xfId="1" builtinId="6"/>
    <cellStyle name="通貨" xfId="2" builtinId="7"/>
    <cellStyle name="標準" xfId="0" builtinId="0"/>
    <cellStyle name="標準 2" xfId="3" xr:uid="{00000000-0005-0000-0000-000004000000}"/>
    <cellStyle name="標準 3" xfId="4" xr:uid="{00000000-0005-0000-0000-000005000000}"/>
    <cellStyle name="標準 4" xfId="5" xr:uid="{00000000-0005-0000-0000-000006000000}"/>
  </cellStyles>
  <dxfs count="369">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rgb="FF66FFFF"/>
      </font>
      <fill>
        <patternFill>
          <bgColor rgb="FF66FFFF"/>
        </patternFill>
      </fill>
    </dxf>
    <dxf>
      <font>
        <color theme="0"/>
      </font>
    </dxf>
    <dxf>
      <fill>
        <patternFill>
          <bgColor rgb="FF00FFFF"/>
        </patternFill>
      </fill>
    </dxf>
    <dxf>
      <font>
        <color theme="0"/>
      </font>
    </dxf>
    <dxf>
      <fill>
        <patternFill>
          <bgColor rgb="FF00FFFF"/>
        </patternFill>
      </fill>
    </dxf>
    <dxf>
      <font>
        <color theme="0"/>
      </font>
    </dxf>
    <dxf>
      <fill>
        <patternFill>
          <bgColor rgb="FF00FFFF"/>
        </patternFill>
      </fill>
    </dxf>
    <dxf>
      <font>
        <color theme="0"/>
      </font>
    </dxf>
    <dxf>
      <fill>
        <patternFill>
          <bgColor rgb="FF00FFFF"/>
        </patternFill>
      </fill>
    </dxf>
  </dxfs>
  <tableStyles count="0" defaultTableStyle="TableStyleMedium9" defaultPivotStyle="PivotStyleLight16"/>
  <colors>
    <mruColors>
      <color rgb="FF66FFFF"/>
      <color rgb="FFCCFFFF"/>
      <color rgb="FFCC9900"/>
      <color rgb="FF008000"/>
      <color rgb="FFFF00FF"/>
      <color rgb="FF00FFFF"/>
      <color rgb="FF66FF66"/>
      <color rgb="FF99FF66"/>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1442;&#21152;&#26009;&#32013;&#20837;&#31080;!A1"/><Relationship Id="rId13" Type="http://schemas.openxmlformats.org/officeDocument/2006/relationships/hyperlink" Target="#&#65315;&#12463;&#12521;&#12473;&#30007;&#23376;&#65331;!A1"/><Relationship Id="rId18" Type="http://schemas.openxmlformats.org/officeDocument/2006/relationships/hyperlink" Target="#&#65315;&#12463;&#12521;&#12473;&#22899;&#23376;&#65331;!A1"/><Relationship Id="rId3" Type="http://schemas.openxmlformats.org/officeDocument/2006/relationships/hyperlink" Target="#&#65313;&#12463;&#12521;&#12473;&#22899;&#23376;&#65331;!A1"/><Relationship Id="rId21" Type="http://schemas.openxmlformats.org/officeDocument/2006/relationships/hyperlink" Target="#&#65316;&#12463;&#12521;&#12473;&#22899;&#23376;&#65316;!A1"/><Relationship Id="rId7" Type="http://schemas.openxmlformats.org/officeDocument/2006/relationships/hyperlink" Target="#&#65314;&#12463;&#12521;&#12473;&#22899;&#23376;&#65316;!A1"/><Relationship Id="rId12" Type="http://schemas.openxmlformats.org/officeDocument/2006/relationships/hyperlink" Target="#'&#12480;&#12502;&#12523;&#12473;&#20986;&#22580;&#32773;&#21517;&#31807; '!A1"/><Relationship Id="rId17" Type="http://schemas.openxmlformats.org/officeDocument/2006/relationships/hyperlink" Target="#&#65316;&#12463;&#12521;&#12473;&#30007;&#23376;&#65316;!A1"/><Relationship Id="rId2" Type="http://schemas.openxmlformats.org/officeDocument/2006/relationships/hyperlink" Target="#&#65314;&#12463;&#12521;&#12473;&#30007;&#23376;&#65331;!A1"/><Relationship Id="rId16" Type="http://schemas.openxmlformats.org/officeDocument/2006/relationships/hyperlink" Target="#&#65315;&#12463;&#12521;&#12473;&#30007;&#23376;&#65316;!A1"/><Relationship Id="rId20" Type="http://schemas.openxmlformats.org/officeDocument/2006/relationships/hyperlink" Target="#&#65315;&#12463;&#12521;&#12473;&#22899;&#23376;&#65316;!A1"/><Relationship Id="rId1" Type="http://schemas.openxmlformats.org/officeDocument/2006/relationships/hyperlink" Target="#A&#12463;&#12521;&#12473;&#30007;&#23376;&#65331;!A1"/><Relationship Id="rId6" Type="http://schemas.openxmlformats.org/officeDocument/2006/relationships/hyperlink" Target="#&#65313;&#12463;&#12521;&#12473;&#22899;&#23376;&#65316;!A1"/><Relationship Id="rId11" Type="http://schemas.openxmlformats.org/officeDocument/2006/relationships/hyperlink" Target="#&#12471;&#12531;&#12464;&#12523;&#12473;&#20986;&#22580;&#32773;&#21517;&#31807;!A1"/><Relationship Id="rId5" Type="http://schemas.openxmlformats.org/officeDocument/2006/relationships/hyperlink" Target="#&#65313;&#12463;&#12521;&#12473;&#30007;&#23376;&#65316;!A1"/><Relationship Id="rId15" Type="http://schemas.openxmlformats.org/officeDocument/2006/relationships/hyperlink" Target="#&#65314;&#12463;&#12521;&#12473;&#30007;&#23376;&#65316;!A1"/><Relationship Id="rId10" Type="http://schemas.openxmlformats.org/officeDocument/2006/relationships/image" Target="../media/image1.emf"/><Relationship Id="rId19" Type="http://schemas.openxmlformats.org/officeDocument/2006/relationships/hyperlink" Target="#&#65316;&#12463;&#12521;&#12473;&#22899;&#23376;S!A1"/><Relationship Id="rId4" Type="http://schemas.openxmlformats.org/officeDocument/2006/relationships/hyperlink" Target="#&#65314;&#12463;&#12521;&#12473;&#22899;&#23376;&#65331;!A1"/><Relationship Id="rId9" Type="http://schemas.openxmlformats.org/officeDocument/2006/relationships/hyperlink" Target="#&#21442;&#21152;&#36027;&#21463;&#12369;&#31080;!A1"/><Relationship Id="rId14" Type="http://schemas.openxmlformats.org/officeDocument/2006/relationships/hyperlink" Target="#&#65316;&#12463;&#12521;&#12473;&#30007;&#23376;&#65331;!A1"/></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2522;&#26412;&#12487;&#12540;&#12479;&#20837;&#21147;&#12471;&#12540;&#12488;!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2522;&#26412;&#12487;&#12540;&#12479;&#20837;&#21147;&#12471;&#12540;&#12488;!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22522;&#26412;&#12487;&#12540;&#12479;&#20837;&#21147;&#12471;&#12540;&#12488;!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2522;&#26412;&#12487;&#12540;&#12479;&#20837;&#21147;&#12471;&#12540;&#12488;!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2522;&#26412;&#12487;&#12540;&#12479;&#20837;&#21147;&#12471;&#12540;&#12488;!A1"/></Relationships>
</file>

<file path=xl/drawings/drawing1.xml><?xml version="1.0" encoding="utf-8"?>
<xdr:wsDr xmlns:xdr="http://schemas.openxmlformats.org/drawingml/2006/spreadsheetDrawing" xmlns:a="http://schemas.openxmlformats.org/drawingml/2006/main">
  <xdr:twoCellAnchor editAs="oneCell">
    <xdr:from>
      <xdr:col>2</xdr:col>
      <xdr:colOff>217366</xdr:colOff>
      <xdr:row>20</xdr:row>
      <xdr:rowOff>35541</xdr:rowOff>
    </xdr:from>
    <xdr:to>
      <xdr:col>3</xdr:col>
      <xdr:colOff>393699</xdr:colOff>
      <xdr:row>26</xdr:row>
      <xdr:rowOff>195663</xdr:rowOff>
    </xdr:to>
    <xdr:sp macro="" textlink="">
      <xdr:nvSpPr>
        <xdr:cNvPr id="2" name="吹き出し: 四角形 1">
          <a:extLst>
            <a:ext uri="{FF2B5EF4-FFF2-40B4-BE49-F238E27FC236}">
              <a16:creationId xmlns:a16="http://schemas.microsoft.com/office/drawing/2014/main" id="{39F7C076-E811-4DCD-96F4-E5CDE2DD8F06}"/>
            </a:ext>
          </a:extLst>
        </xdr:cNvPr>
        <xdr:cNvSpPr/>
      </xdr:nvSpPr>
      <xdr:spPr>
        <a:xfrm>
          <a:off x="4281366" y="6464916"/>
          <a:ext cx="858958" cy="1687849"/>
        </a:xfrm>
        <a:prstGeom prst="wedgeRectCallout">
          <a:avLst>
            <a:gd name="adj1" fmla="val -19823"/>
            <a:gd name="adj2" fmla="val -80219"/>
          </a:avLst>
        </a:prstGeom>
        <a:solidFill>
          <a:schemeClr val="accent6">
            <a:lumMod val="20000"/>
            <a:lumOff val="80000"/>
          </a:schemeClr>
        </a:solid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lang="ja-JP" altLang="en-US" sz="1200" b="1">
              <a:solidFill>
                <a:schemeClr val="tx1"/>
              </a:solidFill>
            </a:rPr>
            <a:t>小学生　１</a:t>
          </a:r>
          <a:endParaRPr lang="en-US" altLang="ja-JP" sz="1200" b="1">
            <a:solidFill>
              <a:schemeClr val="tx1"/>
            </a:solidFill>
          </a:endParaRPr>
        </a:p>
        <a:p>
          <a:r>
            <a:rPr lang="ja-JP" altLang="en-US" sz="1200" b="1">
              <a:solidFill>
                <a:schemeClr val="tx1"/>
              </a:solidFill>
            </a:rPr>
            <a:t>中学生　２</a:t>
          </a:r>
          <a:endParaRPr lang="en-US" altLang="ja-JP" sz="1200" b="1">
            <a:solidFill>
              <a:schemeClr val="tx1"/>
            </a:solidFill>
          </a:endParaRPr>
        </a:p>
        <a:p>
          <a:r>
            <a:rPr lang="ja-JP" altLang="en-US" sz="1200" b="1">
              <a:solidFill>
                <a:schemeClr val="tx1"/>
              </a:solidFill>
            </a:rPr>
            <a:t>高校生　３</a:t>
          </a:r>
          <a:endParaRPr lang="en-US" altLang="ja-JP" sz="1200" b="1">
            <a:solidFill>
              <a:schemeClr val="tx1"/>
            </a:solidFill>
          </a:endParaRPr>
        </a:p>
        <a:p>
          <a:r>
            <a:rPr lang="ja-JP" altLang="en-US" sz="1200" b="1">
              <a:solidFill>
                <a:schemeClr val="tx1"/>
              </a:solidFill>
            </a:rPr>
            <a:t>大学生　４</a:t>
          </a:r>
          <a:endParaRPr lang="en-US" altLang="ja-JP" sz="1200" b="1">
            <a:solidFill>
              <a:schemeClr val="tx1"/>
            </a:solidFill>
          </a:endParaRPr>
        </a:p>
        <a:p>
          <a:r>
            <a:rPr lang="ja-JP" altLang="en-US" sz="1200" b="1">
              <a:solidFill>
                <a:schemeClr val="tx1"/>
              </a:solidFill>
            </a:rPr>
            <a:t>一般　４</a:t>
          </a:r>
          <a:endParaRPr lang="en-US" altLang="ja-JP" sz="1200" b="1">
            <a:solidFill>
              <a:schemeClr val="tx1"/>
            </a:solidFill>
          </a:endParaRPr>
        </a:p>
        <a:p>
          <a:r>
            <a:rPr lang="ja-JP" altLang="en-US" sz="1200" b="1">
              <a:solidFill>
                <a:schemeClr val="tx1"/>
              </a:solidFill>
            </a:rPr>
            <a:t>を入力</a:t>
          </a:r>
        </a:p>
      </xdr:txBody>
    </xdr:sp>
    <xdr:clientData/>
  </xdr:twoCellAnchor>
  <xdr:twoCellAnchor editAs="oneCell">
    <xdr:from>
      <xdr:col>3</xdr:col>
      <xdr:colOff>56708</xdr:colOff>
      <xdr:row>13</xdr:row>
      <xdr:rowOff>369248</xdr:rowOff>
    </xdr:from>
    <xdr:to>
      <xdr:col>4</xdr:col>
      <xdr:colOff>554017</xdr:colOff>
      <xdr:row>16</xdr:row>
      <xdr:rowOff>21527</xdr:rowOff>
    </xdr:to>
    <xdr:sp macro="" textlink="">
      <xdr:nvSpPr>
        <xdr:cNvPr id="8" name="吹き出し: 四角形 7">
          <a:extLst>
            <a:ext uri="{FF2B5EF4-FFF2-40B4-BE49-F238E27FC236}">
              <a16:creationId xmlns:a16="http://schemas.microsoft.com/office/drawing/2014/main" id="{A118879F-D423-4142-9D65-9E83945D3D7F}"/>
            </a:ext>
          </a:extLst>
        </xdr:cNvPr>
        <xdr:cNvSpPr/>
      </xdr:nvSpPr>
      <xdr:spPr>
        <a:xfrm>
          <a:off x="4803333" y="4877748"/>
          <a:ext cx="1179934" cy="553427"/>
        </a:xfrm>
        <a:prstGeom prst="wedgeRectCallout">
          <a:avLst>
            <a:gd name="adj1" fmla="val -129618"/>
            <a:gd name="adj2" fmla="val 17491"/>
          </a:avLst>
        </a:prstGeom>
        <a:solidFill>
          <a:schemeClr val="accent6">
            <a:lumMod val="20000"/>
            <a:lumOff val="80000"/>
          </a:schemeClr>
        </a:solidFill>
        <a:ln w="63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noAutofit/>
        </a:bodyPr>
        <a:lstStyle/>
        <a:p>
          <a:r>
            <a:rPr lang="en-US" altLang="ja-JP" sz="1400" b="1">
              <a:solidFill>
                <a:schemeClr val="tx1"/>
              </a:solidFill>
            </a:rPr>
            <a:t>12/1</a:t>
          </a:r>
          <a:r>
            <a:rPr lang="ja-JP" altLang="en-US" sz="1400" b="1">
              <a:solidFill>
                <a:schemeClr val="tx1"/>
              </a:solidFill>
            </a:rPr>
            <a:t>のように</a:t>
          </a:r>
          <a:endParaRPr lang="en-US" altLang="ja-JP" sz="1400" b="1">
            <a:solidFill>
              <a:schemeClr val="tx1"/>
            </a:solidFill>
          </a:endParaRPr>
        </a:p>
        <a:p>
          <a:r>
            <a:rPr lang="ja-JP" altLang="en-US" sz="1400" b="1">
              <a:solidFill>
                <a:schemeClr val="tx1"/>
              </a:solidFill>
            </a:rPr>
            <a:t>／で入力</a:t>
          </a:r>
          <a:endParaRPr lang="ja-JP" altLang="en-US" sz="700" b="1">
            <a:solidFill>
              <a:schemeClr val="tx1"/>
            </a:solidFill>
          </a:endParaRPr>
        </a:p>
      </xdr:txBody>
    </xdr:sp>
    <xdr:clientData/>
  </xdr:twoCellAnchor>
  <xdr:twoCellAnchor editAs="oneCell">
    <xdr:from>
      <xdr:col>0</xdr:col>
      <xdr:colOff>142875</xdr:colOff>
      <xdr:row>31</xdr:row>
      <xdr:rowOff>161925</xdr:rowOff>
    </xdr:from>
    <xdr:to>
      <xdr:col>1</xdr:col>
      <xdr:colOff>314325</xdr:colOff>
      <xdr:row>33</xdr:row>
      <xdr:rowOff>104776</xdr:rowOff>
    </xdr:to>
    <xdr:sp macro="" textlink="">
      <xdr:nvSpPr>
        <xdr:cNvPr id="10" name="四角形: 角度付き 9">
          <a:hlinkClick xmlns:r="http://schemas.openxmlformats.org/officeDocument/2006/relationships" r:id="rId1"/>
          <a:extLst>
            <a:ext uri="{FF2B5EF4-FFF2-40B4-BE49-F238E27FC236}">
              <a16:creationId xmlns:a16="http://schemas.microsoft.com/office/drawing/2014/main" id="{7EEEA8E6-722E-4F0F-B8B5-EB13D8550019}"/>
            </a:ext>
          </a:extLst>
        </xdr:cNvPr>
        <xdr:cNvSpPr>
          <a:spLocks noChangeAspect="1"/>
        </xdr:cNvSpPr>
      </xdr:nvSpPr>
      <xdr:spPr>
        <a:xfrm>
          <a:off x="142875" y="4238625"/>
          <a:ext cx="1581150" cy="361950"/>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0</xdr:col>
      <xdr:colOff>142875</xdr:colOff>
      <xdr:row>34</xdr:row>
      <xdr:rowOff>9525</xdr:rowOff>
    </xdr:from>
    <xdr:to>
      <xdr:col>1</xdr:col>
      <xdr:colOff>314325</xdr:colOff>
      <xdr:row>35</xdr:row>
      <xdr:rowOff>161926</xdr:rowOff>
    </xdr:to>
    <xdr:sp macro="" textlink="">
      <xdr:nvSpPr>
        <xdr:cNvPr id="16" name="四角形: 角度付き 15">
          <a:hlinkClick xmlns:r="http://schemas.openxmlformats.org/officeDocument/2006/relationships" r:id="rId2"/>
          <a:extLst>
            <a:ext uri="{FF2B5EF4-FFF2-40B4-BE49-F238E27FC236}">
              <a16:creationId xmlns:a16="http://schemas.microsoft.com/office/drawing/2014/main" id="{6C6BDD08-1782-4F29-B98D-5C98B91FD881}"/>
            </a:ext>
          </a:extLst>
        </xdr:cNvPr>
        <xdr:cNvSpPr>
          <a:spLocks noChangeAspect="1"/>
        </xdr:cNvSpPr>
      </xdr:nvSpPr>
      <xdr:spPr>
        <a:xfrm>
          <a:off x="142875" y="4714875"/>
          <a:ext cx="1581150" cy="361950"/>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2276475</xdr:colOff>
      <xdr:row>31</xdr:row>
      <xdr:rowOff>142875</xdr:rowOff>
    </xdr:from>
    <xdr:to>
      <xdr:col>3</xdr:col>
      <xdr:colOff>523875</xdr:colOff>
      <xdr:row>33</xdr:row>
      <xdr:rowOff>85726</xdr:rowOff>
    </xdr:to>
    <xdr:sp macro="" textlink="">
      <xdr:nvSpPr>
        <xdr:cNvPr id="22" name="四角形: 角度付き 21">
          <a:hlinkClick xmlns:r="http://schemas.openxmlformats.org/officeDocument/2006/relationships" r:id="rId3"/>
          <a:extLst>
            <a:ext uri="{FF2B5EF4-FFF2-40B4-BE49-F238E27FC236}">
              <a16:creationId xmlns:a16="http://schemas.microsoft.com/office/drawing/2014/main" id="{2DD87E35-04AC-42AB-849D-79DC6B654333}"/>
            </a:ext>
          </a:extLst>
        </xdr:cNvPr>
        <xdr:cNvSpPr>
          <a:spLocks noChangeAspect="1"/>
        </xdr:cNvSpPr>
      </xdr:nvSpPr>
      <xdr:spPr>
        <a:xfrm>
          <a:off x="3686175" y="4219575"/>
          <a:ext cx="1581150" cy="361950"/>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2276475</xdr:colOff>
      <xdr:row>34</xdr:row>
      <xdr:rowOff>9525</xdr:rowOff>
    </xdr:from>
    <xdr:to>
      <xdr:col>3</xdr:col>
      <xdr:colOff>523875</xdr:colOff>
      <xdr:row>35</xdr:row>
      <xdr:rowOff>161926</xdr:rowOff>
    </xdr:to>
    <xdr:sp macro="" textlink="">
      <xdr:nvSpPr>
        <xdr:cNvPr id="23" name="四角形: 角度付き 22">
          <a:hlinkClick xmlns:r="http://schemas.openxmlformats.org/officeDocument/2006/relationships" r:id="rId4"/>
          <a:extLst>
            <a:ext uri="{FF2B5EF4-FFF2-40B4-BE49-F238E27FC236}">
              <a16:creationId xmlns:a16="http://schemas.microsoft.com/office/drawing/2014/main" id="{DDE999C9-60C2-4727-B700-7040A188932E}"/>
            </a:ext>
          </a:extLst>
        </xdr:cNvPr>
        <xdr:cNvSpPr>
          <a:spLocks noChangeAspect="1"/>
        </xdr:cNvSpPr>
      </xdr:nvSpPr>
      <xdr:spPr>
        <a:xfrm>
          <a:off x="3686175" y="4714875"/>
          <a:ext cx="1581150" cy="361950"/>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485775</xdr:colOff>
      <xdr:row>31</xdr:row>
      <xdr:rowOff>142875</xdr:rowOff>
    </xdr:from>
    <xdr:to>
      <xdr:col>1</xdr:col>
      <xdr:colOff>2066925</xdr:colOff>
      <xdr:row>33</xdr:row>
      <xdr:rowOff>85726</xdr:rowOff>
    </xdr:to>
    <xdr:sp macro="" textlink="">
      <xdr:nvSpPr>
        <xdr:cNvPr id="29" name="四角形: 角度付き 28">
          <a:hlinkClick xmlns:r="http://schemas.openxmlformats.org/officeDocument/2006/relationships" r:id="rId5"/>
          <a:extLst>
            <a:ext uri="{FF2B5EF4-FFF2-40B4-BE49-F238E27FC236}">
              <a16:creationId xmlns:a16="http://schemas.microsoft.com/office/drawing/2014/main" id="{AD720000-3998-48CD-A0A8-74C49BDE65A4}"/>
            </a:ext>
          </a:extLst>
        </xdr:cNvPr>
        <xdr:cNvSpPr>
          <a:spLocks noChangeAspect="1"/>
        </xdr:cNvSpPr>
      </xdr:nvSpPr>
      <xdr:spPr>
        <a:xfrm>
          <a:off x="1895475" y="4219575"/>
          <a:ext cx="1581150" cy="361950"/>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76200</xdr:colOff>
      <xdr:row>31</xdr:row>
      <xdr:rowOff>142875</xdr:rowOff>
    </xdr:from>
    <xdr:to>
      <xdr:col>6</xdr:col>
      <xdr:colOff>400050</xdr:colOff>
      <xdr:row>33</xdr:row>
      <xdr:rowOff>85726</xdr:rowOff>
    </xdr:to>
    <xdr:sp macro="" textlink="">
      <xdr:nvSpPr>
        <xdr:cNvPr id="34" name="四角形: 角度付き 33">
          <a:hlinkClick xmlns:r="http://schemas.openxmlformats.org/officeDocument/2006/relationships" r:id="rId6"/>
          <a:extLst>
            <a:ext uri="{FF2B5EF4-FFF2-40B4-BE49-F238E27FC236}">
              <a16:creationId xmlns:a16="http://schemas.microsoft.com/office/drawing/2014/main" id="{D275E4A4-3C74-4D60-8298-80F0CE825AF3}"/>
            </a:ext>
          </a:extLst>
        </xdr:cNvPr>
        <xdr:cNvSpPr>
          <a:spLocks noChangeAspect="1"/>
        </xdr:cNvSpPr>
      </xdr:nvSpPr>
      <xdr:spPr>
        <a:xfrm>
          <a:off x="5509591" y="1501223"/>
          <a:ext cx="1582807" cy="356981"/>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Ａクラス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76200</xdr:colOff>
      <xdr:row>34</xdr:row>
      <xdr:rowOff>9525</xdr:rowOff>
    </xdr:from>
    <xdr:to>
      <xdr:col>6</xdr:col>
      <xdr:colOff>400050</xdr:colOff>
      <xdr:row>35</xdr:row>
      <xdr:rowOff>161926</xdr:rowOff>
    </xdr:to>
    <xdr:sp macro="" textlink="">
      <xdr:nvSpPr>
        <xdr:cNvPr id="35" name="四角形: 角度付き 34">
          <a:hlinkClick xmlns:r="http://schemas.openxmlformats.org/officeDocument/2006/relationships" r:id="rId7"/>
          <a:extLst>
            <a:ext uri="{FF2B5EF4-FFF2-40B4-BE49-F238E27FC236}">
              <a16:creationId xmlns:a16="http://schemas.microsoft.com/office/drawing/2014/main" id="{549ADE45-5B50-40EC-BE32-E61DF47F8717}"/>
            </a:ext>
          </a:extLst>
        </xdr:cNvPr>
        <xdr:cNvSpPr>
          <a:spLocks noChangeAspect="1"/>
        </xdr:cNvSpPr>
      </xdr:nvSpPr>
      <xdr:spPr>
        <a:xfrm>
          <a:off x="5505450" y="4714875"/>
          <a:ext cx="1581150" cy="361950"/>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0</xdr:col>
      <xdr:colOff>152400</xdr:colOff>
      <xdr:row>28</xdr:row>
      <xdr:rowOff>41414</xdr:rowOff>
    </xdr:from>
    <xdr:to>
      <xdr:col>1</xdr:col>
      <xdr:colOff>323850</xdr:colOff>
      <xdr:row>30</xdr:row>
      <xdr:rowOff>200027</xdr:rowOff>
    </xdr:to>
    <xdr:sp macro="" textlink="">
      <xdr:nvSpPr>
        <xdr:cNvPr id="40" name="四角形: 角度付き 39">
          <a:hlinkClick xmlns:r="http://schemas.openxmlformats.org/officeDocument/2006/relationships" r:id="rId8"/>
          <a:extLst>
            <a:ext uri="{FF2B5EF4-FFF2-40B4-BE49-F238E27FC236}">
              <a16:creationId xmlns:a16="http://schemas.microsoft.com/office/drawing/2014/main" id="{BBA60D24-6DBD-436C-8816-2963BD903946}"/>
            </a:ext>
          </a:extLst>
        </xdr:cNvPr>
        <xdr:cNvSpPr>
          <a:spLocks noChangeAspect="1"/>
        </xdr:cNvSpPr>
      </xdr:nvSpPr>
      <xdr:spPr>
        <a:xfrm>
          <a:off x="152400" y="8705023"/>
          <a:ext cx="1579493" cy="630720"/>
        </a:xfrm>
        <a:prstGeom prst="bevel">
          <a:avLst>
            <a:gd name="adj" fmla="val 7247"/>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参加料納入票</a:t>
          </a:r>
        </a:p>
      </xdr:txBody>
    </xdr:sp>
    <xdr:clientData/>
  </xdr:twoCellAnchor>
  <xdr:twoCellAnchor editAs="oneCell">
    <xdr:from>
      <xdr:col>1</xdr:col>
      <xdr:colOff>485775</xdr:colOff>
      <xdr:row>28</xdr:row>
      <xdr:rowOff>49696</xdr:rowOff>
    </xdr:from>
    <xdr:to>
      <xdr:col>1</xdr:col>
      <xdr:colOff>2066925</xdr:colOff>
      <xdr:row>30</xdr:row>
      <xdr:rowOff>200027</xdr:rowOff>
    </xdr:to>
    <xdr:sp macro="" textlink="">
      <xdr:nvSpPr>
        <xdr:cNvPr id="41" name="四角形: 角度付き 40">
          <a:hlinkClick xmlns:r="http://schemas.openxmlformats.org/officeDocument/2006/relationships" r:id="rId9"/>
          <a:extLst>
            <a:ext uri="{FF2B5EF4-FFF2-40B4-BE49-F238E27FC236}">
              <a16:creationId xmlns:a16="http://schemas.microsoft.com/office/drawing/2014/main" id="{9A1B3C94-D9F9-4CD0-8B0A-03350E3F72C2}"/>
            </a:ext>
          </a:extLst>
        </xdr:cNvPr>
        <xdr:cNvSpPr>
          <a:spLocks noChangeAspect="1"/>
        </xdr:cNvSpPr>
      </xdr:nvSpPr>
      <xdr:spPr>
        <a:xfrm>
          <a:off x="1893818" y="8713305"/>
          <a:ext cx="1581150" cy="622438"/>
        </a:xfrm>
        <a:prstGeom prst="bevel">
          <a:avLst>
            <a:gd name="adj" fmla="val 7177"/>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参加費受け票</a:t>
          </a:r>
        </a:p>
      </xdr:txBody>
    </xdr:sp>
    <xdr:clientData/>
  </xdr:twoCellAnchor>
  <xdr:twoCellAnchor editAs="oneCell">
    <xdr:from>
      <xdr:col>8</xdr:col>
      <xdr:colOff>272143</xdr:colOff>
      <xdr:row>27</xdr:row>
      <xdr:rowOff>38101</xdr:rowOff>
    </xdr:from>
    <xdr:to>
      <xdr:col>11</xdr:col>
      <xdr:colOff>106589</xdr:colOff>
      <xdr:row>29</xdr:row>
      <xdr:rowOff>106492</xdr:rowOff>
    </xdr:to>
    <xdr:sp macro="" textlink="">
      <xdr:nvSpPr>
        <xdr:cNvPr id="5" name="吹き出し: 四角形 4">
          <a:extLst>
            <a:ext uri="{FF2B5EF4-FFF2-40B4-BE49-F238E27FC236}">
              <a16:creationId xmlns:a16="http://schemas.microsoft.com/office/drawing/2014/main" id="{944FAE78-0848-4FBC-8ACB-0E8ACA96AE25}"/>
            </a:ext>
          </a:extLst>
        </xdr:cNvPr>
        <xdr:cNvSpPr/>
      </xdr:nvSpPr>
      <xdr:spPr>
        <a:xfrm>
          <a:off x="8215993" y="8343901"/>
          <a:ext cx="2955471" cy="700768"/>
        </a:xfrm>
        <a:prstGeom prst="wedgeRectCallout">
          <a:avLst>
            <a:gd name="adj1" fmla="val -20511"/>
            <a:gd name="adj2" fmla="val 73541"/>
          </a:avLst>
        </a:prstGeom>
        <a:solidFill>
          <a:srgbClr val="66FF6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入力後、参加数が一致しているか確認してください。</a:t>
          </a:r>
        </a:p>
        <a:p>
          <a:pPr algn="l"/>
          <a:endParaRPr kumimoji="1" lang="ja-JP" altLang="en-US" sz="1100"/>
        </a:p>
      </xdr:txBody>
    </xdr:sp>
    <xdr:clientData/>
  </xdr:twoCellAnchor>
  <xdr:twoCellAnchor editAs="oneCell">
    <xdr:from>
      <xdr:col>5</xdr:col>
      <xdr:colOff>41965</xdr:colOff>
      <xdr:row>14</xdr:row>
      <xdr:rowOff>118027</xdr:rowOff>
    </xdr:from>
    <xdr:to>
      <xdr:col>11</xdr:col>
      <xdr:colOff>343590</xdr:colOff>
      <xdr:row>26</xdr:row>
      <xdr:rowOff>111401</xdr:rowOff>
    </xdr:to>
    <xdr:pic>
      <xdr:nvPicPr>
        <xdr:cNvPr id="72" name="図 71">
          <a:extLst>
            <a:ext uri="{FF2B5EF4-FFF2-40B4-BE49-F238E27FC236}">
              <a16:creationId xmlns:a16="http://schemas.microsoft.com/office/drawing/2014/main" id="{100EB09E-00E2-4EF2-B783-55E4760786A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04835" y="5004766"/>
          <a:ext cx="4774233" cy="309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2281849</xdr:colOff>
      <xdr:row>28</xdr:row>
      <xdr:rowOff>24848</xdr:rowOff>
    </xdr:from>
    <xdr:to>
      <xdr:col>3</xdr:col>
      <xdr:colOff>518895</xdr:colOff>
      <xdr:row>30</xdr:row>
      <xdr:rowOff>205206</xdr:rowOff>
    </xdr:to>
    <xdr:sp macro="" textlink="">
      <xdr:nvSpPr>
        <xdr:cNvPr id="26" name="四角形: 角度付き 25">
          <a:hlinkClick xmlns:r="http://schemas.openxmlformats.org/officeDocument/2006/relationships" r:id="rId11"/>
          <a:extLst>
            <a:ext uri="{FF2B5EF4-FFF2-40B4-BE49-F238E27FC236}">
              <a16:creationId xmlns:a16="http://schemas.microsoft.com/office/drawing/2014/main" id="{BED59E4A-5918-4DB6-9DD0-D85F45740700}"/>
            </a:ext>
          </a:extLst>
        </xdr:cNvPr>
        <xdr:cNvSpPr>
          <a:spLocks noChangeAspect="1"/>
        </xdr:cNvSpPr>
      </xdr:nvSpPr>
      <xdr:spPr>
        <a:xfrm>
          <a:off x="3689892" y="8688457"/>
          <a:ext cx="1574938" cy="652465"/>
        </a:xfrm>
        <a:prstGeom prst="bevel">
          <a:avLst>
            <a:gd name="adj" fmla="val 6672"/>
          </a:avLst>
        </a:prstGeom>
        <a:solidFill>
          <a:srgbClr val="7030A0"/>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シングルス名簿確認用一覧</a:t>
          </a:r>
        </a:p>
      </xdr:txBody>
    </xdr:sp>
    <xdr:clientData/>
  </xdr:twoCellAnchor>
  <xdr:twoCellAnchor editAs="oneCell">
    <xdr:from>
      <xdr:col>4</xdr:col>
      <xdr:colOff>57981</xdr:colOff>
      <xdr:row>28</xdr:row>
      <xdr:rowOff>24849</xdr:rowOff>
    </xdr:from>
    <xdr:to>
      <xdr:col>6</xdr:col>
      <xdr:colOff>373962</xdr:colOff>
      <xdr:row>30</xdr:row>
      <xdr:rowOff>205207</xdr:rowOff>
    </xdr:to>
    <xdr:sp macro="" textlink="">
      <xdr:nvSpPr>
        <xdr:cNvPr id="27" name="四角形: 角度付き 26">
          <a:hlinkClick xmlns:r="http://schemas.openxmlformats.org/officeDocument/2006/relationships" r:id="rId12"/>
          <a:extLst>
            <a:ext uri="{FF2B5EF4-FFF2-40B4-BE49-F238E27FC236}">
              <a16:creationId xmlns:a16="http://schemas.microsoft.com/office/drawing/2014/main" id="{55A29807-6A3E-47A8-B533-E0E3AD5E8C41}"/>
            </a:ext>
          </a:extLst>
        </xdr:cNvPr>
        <xdr:cNvSpPr>
          <a:spLocks noChangeAspect="1"/>
        </xdr:cNvSpPr>
      </xdr:nvSpPr>
      <xdr:spPr>
        <a:xfrm>
          <a:off x="5491372" y="8688458"/>
          <a:ext cx="1574938" cy="652465"/>
        </a:xfrm>
        <a:prstGeom prst="bevel">
          <a:avLst>
            <a:gd name="adj" fmla="val 6672"/>
          </a:avLst>
        </a:prstGeom>
        <a:solidFill>
          <a:srgbClr val="7030A0"/>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ダブルス名簿</a:t>
          </a:r>
          <a:endParaRPr kumimoji="1" lang="en-US" altLang="ja-JP" sz="1400" b="0">
            <a:solidFill>
              <a:schemeClr val="bg1"/>
            </a:solidFill>
            <a:latin typeface="HGP創英角ｺﾞｼｯｸUB" panose="020B0900000000000000" pitchFamily="50" charset="-128"/>
            <a:ea typeface="HGP創英角ｺﾞｼｯｸUB" panose="020B0900000000000000" pitchFamily="50" charset="-128"/>
          </a:endParaRPr>
        </a:p>
        <a:p>
          <a:pPr algn="ctr"/>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確認用一覧</a:t>
          </a:r>
        </a:p>
      </xdr:txBody>
    </xdr:sp>
    <xdr:clientData/>
  </xdr:twoCellAnchor>
  <xdr:twoCellAnchor editAs="oneCell">
    <xdr:from>
      <xdr:col>0</xdr:col>
      <xdr:colOff>145678</xdr:colOff>
      <xdr:row>36</xdr:row>
      <xdr:rowOff>89648</xdr:rowOff>
    </xdr:from>
    <xdr:to>
      <xdr:col>1</xdr:col>
      <xdr:colOff>317128</xdr:colOff>
      <xdr:row>38</xdr:row>
      <xdr:rowOff>29136</xdr:rowOff>
    </xdr:to>
    <xdr:sp macro="" textlink="">
      <xdr:nvSpPr>
        <xdr:cNvPr id="28" name="四角形: 角度付き 27">
          <a:hlinkClick xmlns:r="http://schemas.openxmlformats.org/officeDocument/2006/relationships" r:id="rId13"/>
          <a:extLst>
            <a:ext uri="{FF2B5EF4-FFF2-40B4-BE49-F238E27FC236}">
              <a16:creationId xmlns:a16="http://schemas.microsoft.com/office/drawing/2014/main" id="{0EA35DF4-5EE9-40C1-BA4A-F53F10414648}"/>
            </a:ext>
          </a:extLst>
        </xdr:cNvPr>
        <xdr:cNvSpPr>
          <a:spLocks noChangeAspect="1"/>
        </xdr:cNvSpPr>
      </xdr:nvSpPr>
      <xdr:spPr>
        <a:xfrm>
          <a:off x="145678" y="10522324"/>
          <a:ext cx="1583391" cy="365312"/>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0</xdr:col>
      <xdr:colOff>134472</xdr:colOff>
      <xdr:row>38</xdr:row>
      <xdr:rowOff>190500</xdr:rowOff>
    </xdr:from>
    <xdr:to>
      <xdr:col>1</xdr:col>
      <xdr:colOff>305922</xdr:colOff>
      <xdr:row>40</xdr:row>
      <xdr:rowOff>129988</xdr:rowOff>
    </xdr:to>
    <xdr:sp macro="" textlink="">
      <xdr:nvSpPr>
        <xdr:cNvPr id="32" name="四角形: 角度付き 31">
          <a:hlinkClick xmlns:r="http://schemas.openxmlformats.org/officeDocument/2006/relationships" r:id="rId14"/>
          <a:extLst>
            <a:ext uri="{FF2B5EF4-FFF2-40B4-BE49-F238E27FC236}">
              <a16:creationId xmlns:a16="http://schemas.microsoft.com/office/drawing/2014/main" id="{47FDE1AD-E003-4E7D-8DA7-1C984395668D}"/>
            </a:ext>
          </a:extLst>
        </xdr:cNvPr>
        <xdr:cNvSpPr>
          <a:spLocks noChangeAspect="1"/>
        </xdr:cNvSpPr>
      </xdr:nvSpPr>
      <xdr:spPr>
        <a:xfrm>
          <a:off x="134472" y="11049000"/>
          <a:ext cx="1583391" cy="365312"/>
        </a:xfrm>
        <a:prstGeom prst="bevel">
          <a:avLst/>
        </a:prstGeom>
        <a:solidFill>
          <a:srgbClr val="CC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481857</xdr:colOff>
      <xdr:row>34</xdr:row>
      <xdr:rowOff>0</xdr:rowOff>
    </xdr:from>
    <xdr:to>
      <xdr:col>1</xdr:col>
      <xdr:colOff>2063007</xdr:colOff>
      <xdr:row>35</xdr:row>
      <xdr:rowOff>152401</xdr:rowOff>
    </xdr:to>
    <xdr:sp macro="" textlink="">
      <xdr:nvSpPr>
        <xdr:cNvPr id="33" name="四角形: 角度付き 32">
          <a:hlinkClick xmlns:r="http://schemas.openxmlformats.org/officeDocument/2006/relationships" r:id="rId15"/>
          <a:extLst>
            <a:ext uri="{FF2B5EF4-FFF2-40B4-BE49-F238E27FC236}">
              <a16:creationId xmlns:a16="http://schemas.microsoft.com/office/drawing/2014/main" id="{71A1CDFB-23E2-46F0-8B4A-F1C7F08B11D6}"/>
            </a:ext>
          </a:extLst>
        </xdr:cNvPr>
        <xdr:cNvSpPr>
          <a:spLocks noChangeAspect="1"/>
        </xdr:cNvSpPr>
      </xdr:nvSpPr>
      <xdr:spPr>
        <a:xfrm>
          <a:off x="1893798" y="10006853"/>
          <a:ext cx="1581150" cy="365312"/>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Ｂクラス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481856</xdr:colOff>
      <xdr:row>36</xdr:row>
      <xdr:rowOff>100852</xdr:rowOff>
    </xdr:from>
    <xdr:to>
      <xdr:col>1</xdr:col>
      <xdr:colOff>2063006</xdr:colOff>
      <xdr:row>38</xdr:row>
      <xdr:rowOff>40340</xdr:rowOff>
    </xdr:to>
    <xdr:sp macro="" textlink="">
      <xdr:nvSpPr>
        <xdr:cNvPr id="37" name="四角形: 角度付き 36">
          <a:hlinkClick xmlns:r="http://schemas.openxmlformats.org/officeDocument/2006/relationships" r:id="rId16"/>
          <a:extLst>
            <a:ext uri="{FF2B5EF4-FFF2-40B4-BE49-F238E27FC236}">
              <a16:creationId xmlns:a16="http://schemas.microsoft.com/office/drawing/2014/main" id="{72FCB84A-E72D-4A07-A3CF-6CF3A4158245}"/>
            </a:ext>
          </a:extLst>
        </xdr:cNvPr>
        <xdr:cNvSpPr>
          <a:spLocks noChangeAspect="1"/>
        </xdr:cNvSpPr>
      </xdr:nvSpPr>
      <xdr:spPr>
        <a:xfrm>
          <a:off x="1893797" y="10533528"/>
          <a:ext cx="1581150" cy="365312"/>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481858</xdr:colOff>
      <xdr:row>38</xdr:row>
      <xdr:rowOff>201704</xdr:rowOff>
    </xdr:from>
    <xdr:to>
      <xdr:col>1</xdr:col>
      <xdr:colOff>2063008</xdr:colOff>
      <xdr:row>40</xdr:row>
      <xdr:rowOff>141192</xdr:rowOff>
    </xdr:to>
    <xdr:sp macro="" textlink="">
      <xdr:nvSpPr>
        <xdr:cNvPr id="38" name="四角形: 角度付き 37">
          <a:hlinkClick xmlns:r="http://schemas.openxmlformats.org/officeDocument/2006/relationships" r:id="rId17"/>
          <a:extLst>
            <a:ext uri="{FF2B5EF4-FFF2-40B4-BE49-F238E27FC236}">
              <a16:creationId xmlns:a16="http://schemas.microsoft.com/office/drawing/2014/main" id="{2D09EDAC-3CCB-46CF-805D-13F3360CB024}"/>
            </a:ext>
          </a:extLst>
        </xdr:cNvPr>
        <xdr:cNvSpPr>
          <a:spLocks noChangeAspect="1"/>
        </xdr:cNvSpPr>
      </xdr:nvSpPr>
      <xdr:spPr>
        <a:xfrm>
          <a:off x="1893799" y="11060204"/>
          <a:ext cx="1581150" cy="365312"/>
        </a:xfrm>
        <a:prstGeom prst="bevel">
          <a:avLst/>
        </a:prstGeom>
        <a:solidFill>
          <a:srgbClr val="99FF66"/>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Ｄクラス　男子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2285996</xdr:colOff>
      <xdr:row>36</xdr:row>
      <xdr:rowOff>100852</xdr:rowOff>
    </xdr:from>
    <xdr:to>
      <xdr:col>3</xdr:col>
      <xdr:colOff>533396</xdr:colOff>
      <xdr:row>38</xdr:row>
      <xdr:rowOff>40340</xdr:rowOff>
    </xdr:to>
    <xdr:sp macro="" textlink="">
      <xdr:nvSpPr>
        <xdr:cNvPr id="39" name="四角形: 角度付き 38">
          <a:hlinkClick xmlns:r="http://schemas.openxmlformats.org/officeDocument/2006/relationships" r:id="rId18"/>
          <a:extLst>
            <a:ext uri="{FF2B5EF4-FFF2-40B4-BE49-F238E27FC236}">
              <a16:creationId xmlns:a16="http://schemas.microsoft.com/office/drawing/2014/main" id="{4E9BD9CD-3C96-4834-B1C0-CE250D532FCE}"/>
            </a:ext>
          </a:extLst>
        </xdr:cNvPr>
        <xdr:cNvSpPr>
          <a:spLocks noChangeAspect="1"/>
        </xdr:cNvSpPr>
      </xdr:nvSpPr>
      <xdr:spPr>
        <a:xfrm>
          <a:off x="3697937" y="10533528"/>
          <a:ext cx="1575547" cy="365312"/>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1</xdr:col>
      <xdr:colOff>2274793</xdr:colOff>
      <xdr:row>38</xdr:row>
      <xdr:rowOff>190498</xdr:rowOff>
    </xdr:from>
    <xdr:to>
      <xdr:col>3</xdr:col>
      <xdr:colOff>522193</xdr:colOff>
      <xdr:row>40</xdr:row>
      <xdr:rowOff>129986</xdr:rowOff>
    </xdr:to>
    <xdr:sp macro="" textlink="">
      <xdr:nvSpPr>
        <xdr:cNvPr id="42" name="四角形: 角度付き 41">
          <a:hlinkClick xmlns:r="http://schemas.openxmlformats.org/officeDocument/2006/relationships" r:id="rId19"/>
          <a:extLst>
            <a:ext uri="{FF2B5EF4-FFF2-40B4-BE49-F238E27FC236}">
              <a16:creationId xmlns:a16="http://schemas.microsoft.com/office/drawing/2014/main" id="{2C0540E0-1414-4D29-8026-B249E12203D7}"/>
            </a:ext>
          </a:extLst>
        </xdr:cNvPr>
        <xdr:cNvSpPr>
          <a:spLocks noChangeAspect="1"/>
        </xdr:cNvSpPr>
      </xdr:nvSpPr>
      <xdr:spPr>
        <a:xfrm>
          <a:off x="3686734" y="11048998"/>
          <a:ext cx="1575547" cy="365312"/>
        </a:xfrm>
        <a:prstGeom prst="bevel">
          <a:avLst/>
        </a:prstGeom>
        <a:solidFill>
          <a:srgbClr val="FFCC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Ｄクラス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S</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89648</xdr:colOff>
      <xdr:row>36</xdr:row>
      <xdr:rowOff>100852</xdr:rowOff>
    </xdr:from>
    <xdr:to>
      <xdr:col>6</xdr:col>
      <xdr:colOff>413498</xdr:colOff>
      <xdr:row>38</xdr:row>
      <xdr:rowOff>40340</xdr:rowOff>
    </xdr:to>
    <xdr:sp macro="" textlink="">
      <xdr:nvSpPr>
        <xdr:cNvPr id="43" name="四角形: 角度付き 42">
          <a:hlinkClick xmlns:r="http://schemas.openxmlformats.org/officeDocument/2006/relationships" r:id="rId20"/>
          <a:extLst>
            <a:ext uri="{FF2B5EF4-FFF2-40B4-BE49-F238E27FC236}">
              <a16:creationId xmlns:a16="http://schemas.microsoft.com/office/drawing/2014/main" id="{A42D7415-D36D-44F6-8A0F-15CFAB48970D}"/>
            </a:ext>
          </a:extLst>
        </xdr:cNvPr>
        <xdr:cNvSpPr>
          <a:spLocks noChangeAspect="1"/>
        </xdr:cNvSpPr>
      </xdr:nvSpPr>
      <xdr:spPr>
        <a:xfrm>
          <a:off x="5513295" y="10533528"/>
          <a:ext cx="1578909" cy="365312"/>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Ｃクラス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4</xdr:col>
      <xdr:colOff>89648</xdr:colOff>
      <xdr:row>38</xdr:row>
      <xdr:rowOff>179294</xdr:rowOff>
    </xdr:from>
    <xdr:to>
      <xdr:col>6</xdr:col>
      <xdr:colOff>413498</xdr:colOff>
      <xdr:row>40</xdr:row>
      <xdr:rowOff>118782</xdr:rowOff>
    </xdr:to>
    <xdr:sp macro="" textlink="">
      <xdr:nvSpPr>
        <xdr:cNvPr id="44" name="四角形: 角度付き 43">
          <a:hlinkClick xmlns:r="http://schemas.openxmlformats.org/officeDocument/2006/relationships" r:id="rId21"/>
          <a:extLst>
            <a:ext uri="{FF2B5EF4-FFF2-40B4-BE49-F238E27FC236}">
              <a16:creationId xmlns:a16="http://schemas.microsoft.com/office/drawing/2014/main" id="{9D6A44C8-38BF-401B-926B-462D151A3DA4}"/>
            </a:ext>
          </a:extLst>
        </xdr:cNvPr>
        <xdr:cNvSpPr>
          <a:spLocks noChangeAspect="1"/>
        </xdr:cNvSpPr>
      </xdr:nvSpPr>
      <xdr:spPr>
        <a:xfrm>
          <a:off x="5513295" y="11037794"/>
          <a:ext cx="1578909" cy="365312"/>
        </a:xfrm>
        <a:prstGeom prst="bevel">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rPr>
            <a:t>Ｄクラス　女子</a:t>
          </a:r>
          <a:r>
            <a:rPr kumimoji="1" lang="en-US" altLang="ja-JP" sz="1400" b="0">
              <a:solidFill>
                <a:sysClr val="windowText" lastClr="000000"/>
              </a:solidFill>
              <a:latin typeface="HGP創英角ｺﾞｼｯｸUB" panose="020B0900000000000000" pitchFamily="50" charset="-128"/>
              <a:ea typeface="HGP創英角ｺﾞｼｯｸUB" panose="020B0900000000000000" pitchFamily="50" charset="-128"/>
            </a:rPr>
            <a:t>D</a:t>
          </a:r>
          <a:endParaRPr kumimoji="1" lang="ja-JP" altLang="en-US" sz="1400" b="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A94F946C-4B84-4B21-838C-2273CE6D4C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84E9C5B2-3625-49D7-95B1-ABA3B01B37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44ECA1DF-8728-4BB0-833F-E4B78F806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14D819D9-B1E0-473B-BD71-0403DE009E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FED5FC46-536A-4D36-A21B-CC2D9D35D5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551A1795-C3BB-4E41-96C1-CE0CBC915C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AA285FEA-F1B2-4B99-8FCB-1CC9B8FF3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CEC8103D-76EA-43D9-B9FE-F51020D96C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C05BA20E-FB99-4F12-A325-3BA16C441A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46B7CCD6-BE06-4EA9-B01D-FA2D634B7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12</xdr:col>
      <xdr:colOff>628651</xdr:colOff>
      <xdr:row>0</xdr:row>
      <xdr:rowOff>95250</xdr:rowOff>
    </xdr:from>
    <xdr:to>
      <xdr:col>15</xdr:col>
      <xdr:colOff>638175</xdr:colOff>
      <xdr:row>3</xdr:row>
      <xdr:rowOff>20380</xdr:rowOff>
    </xdr:to>
    <xdr:pic>
      <xdr:nvPicPr>
        <xdr:cNvPr id="2" name="図 1">
          <a:hlinkClick xmlns:r="http://schemas.openxmlformats.org/officeDocument/2006/relationships" r:id="rId1"/>
          <a:extLst>
            <a:ext uri="{FF2B5EF4-FFF2-40B4-BE49-F238E27FC236}">
              <a16:creationId xmlns:a16="http://schemas.microsoft.com/office/drawing/2014/main" id="{044CC948-ACB7-4C81-9323-E1440A5390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96676" y="95250"/>
          <a:ext cx="2066924" cy="896680"/>
        </a:xfrm>
        <a:prstGeom prst="rect">
          <a:avLst/>
        </a:prstGeom>
      </xdr:spPr>
    </xdr:pic>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86099234-D9F9-46FE-B577-F7ACF456E7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411997</xdr:colOff>
      <xdr:row>2</xdr:row>
      <xdr:rowOff>133350</xdr:rowOff>
    </xdr:to>
    <xdr:pic>
      <xdr:nvPicPr>
        <xdr:cNvPr id="2" name="図 1">
          <a:hlinkClick xmlns:r="http://schemas.openxmlformats.org/officeDocument/2006/relationships" r:id="rId1"/>
          <a:extLst>
            <a:ext uri="{FF2B5EF4-FFF2-40B4-BE49-F238E27FC236}">
              <a16:creationId xmlns:a16="http://schemas.microsoft.com/office/drawing/2014/main" id="{EB0056DF-787F-4D76-B44E-0EBB7F2370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97797" cy="476250"/>
        </a:xfrm>
        <a:prstGeom prst="rect">
          <a:avLst/>
        </a:prstGeom>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411997</xdr:colOff>
      <xdr:row>2</xdr:row>
      <xdr:rowOff>133350</xdr:rowOff>
    </xdr:to>
    <xdr:pic>
      <xdr:nvPicPr>
        <xdr:cNvPr id="2" name="図 1">
          <a:hlinkClick xmlns:r="http://schemas.openxmlformats.org/officeDocument/2006/relationships" r:id="rId1"/>
          <a:extLst>
            <a:ext uri="{FF2B5EF4-FFF2-40B4-BE49-F238E27FC236}">
              <a16:creationId xmlns:a16="http://schemas.microsoft.com/office/drawing/2014/main" id="{8DB43F06-4003-47D6-BA27-FA6F0B6FD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97797" cy="476250"/>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10</xdr:col>
      <xdr:colOff>800100</xdr:colOff>
      <xdr:row>0</xdr:row>
      <xdr:rowOff>0</xdr:rowOff>
    </xdr:from>
    <xdr:to>
      <xdr:col>13</xdr:col>
      <xdr:colOff>104774</xdr:colOff>
      <xdr:row>2</xdr:row>
      <xdr:rowOff>39430</xdr:rowOff>
    </xdr:to>
    <xdr:pic>
      <xdr:nvPicPr>
        <xdr:cNvPr id="2" name="図 1">
          <a:hlinkClick xmlns:r="http://schemas.openxmlformats.org/officeDocument/2006/relationships" r:id="rId1"/>
          <a:extLst>
            <a:ext uri="{FF2B5EF4-FFF2-40B4-BE49-F238E27FC236}">
              <a16:creationId xmlns:a16="http://schemas.microsoft.com/office/drawing/2014/main" id="{DF2C6053-2BF5-4DAB-9DA1-EFEA37D54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6525" y="0"/>
          <a:ext cx="2066924" cy="896680"/>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276225</xdr:colOff>
      <xdr:row>6</xdr:row>
      <xdr:rowOff>257175</xdr:rowOff>
    </xdr:from>
    <xdr:to>
      <xdr:col>7</xdr:col>
      <xdr:colOff>323850</xdr:colOff>
      <xdr:row>8</xdr:row>
      <xdr:rowOff>276225</xdr:rowOff>
    </xdr:to>
    <xdr:sp macro="" textlink="">
      <xdr:nvSpPr>
        <xdr:cNvPr id="2" name="四角形吹き出し 3">
          <a:extLst>
            <a:ext uri="{FF2B5EF4-FFF2-40B4-BE49-F238E27FC236}">
              <a16:creationId xmlns:a16="http://schemas.microsoft.com/office/drawing/2014/main" id="{5DCE58F8-8443-4D0B-A726-F888E613E33B}"/>
            </a:ext>
          </a:extLst>
        </xdr:cNvPr>
        <xdr:cNvSpPr/>
      </xdr:nvSpPr>
      <xdr:spPr>
        <a:xfrm>
          <a:off x="5457825" y="1571625"/>
          <a:ext cx="2600325" cy="628650"/>
        </a:xfrm>
        <a:prstGeom prst="wedgeRectCallout">
          <a:avLst>
            <a:gd name="adj1" fmla="val -51661"/>
            <a:gd name="adj2" fmla="val -681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P創英角ｺﾞｼｯｸUB" panose="020B0900000000000000" pitchFamily="50" charset="-128"/>
              <a:ea typeface="HGP創英角ｺﾞｼｯｸUB" panose="020B0900000000000000" pitchFamily="50" charset="-128"/>
            </a:rPr>
            <a:t>実績について</a:t>
          </a:r>
          <a:endParaRPr kumimoji="1" lang="en-US" altLang="ja-JP" sz="1100">
            <a:latin typeface="HGP創英角ｺﾞｼｯｸUB" panose="020B0900000000000000" pitchFamily="50" charset="-128"/>
            <a:ea typeface="HGP創英角ｺﾞｼｯｸUB" panose="020B0900000000000000" pitchFamily="50" charset="-128"/>
          </a:endParaRPr>
        </a:p>
        <a:p>
          <a:pPr algn="l"/>
          <a:r>
            <a:rPr kumimoji="1" lang="ja-JP" altLang="en-US" sz="1100">
              <a:latin typeface="HGP創英角ｺﾞｼｯｸUB" panose="020B0900000000000000" pitchFamily="50" charset="-128"/>
              <a:ea typeface="HGP創英角ｺﾞｼｯｸUB" panose="020B0900000000000000" pitchFamily="50" charset="-128"/>
            </a:rPr>
            <a:t>組み合わせの参考にしますので、主な戦績を記入してください。近々の大会の成績を記入してください。</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300"/>
            </a:lnSpc>
          </a:pPr>
          <a:endParaRPr kumimoji="1" lang="ja-JP" altLang="en-US" sz="11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xdr:col>
      <xdr:colOff>66675</xdr:colOff>
      <xdr:row>8</xdr:row>
      <xdr:rowOff>190500</xdr:rowOff>
    </xdr:from>
    <xdr:to>
      <xdr:col>5</xdr:col>
      <xdr:colOff>190500</xdr:colOff>
      <xdr:row>12</xdr:row>
      <xdr:rowOff>66675</xdr:rowOff>
    </xdr:to>
    <xdr:sp macro="" textlink="">
      <xdr:nvSpPr>
        <xdr:cNvPr id="6" name="四角形吹き出し 2">
          <a:extLst>
            <a:ext uri="{FF2B5EF4-FFF2-40B4-BE49-F238E27FC236}">
              <a16:creationId xmlns:a16="http://schemas.microsoft.com/office/drawing/2014/main" id="{67B46C87-1757-4124-B7B4-8C5564187F05}"/>
            </a:ext>
          </a:extLst>
        </xdr:cNvPr>
        <xdr:cNvSpPr/>
      </xdr:nvSpPr>
      <xdr:spPr>
        <a:xfrm>
          <a:off x="3781425" y="2114550"/>
          <a:ext cx="1590675" cy="1095375"/>
        </a:xfrm>
        <a:prstGeom prst="wedgeRectCallout">
          <a:avLst>
            <a:gd name="adj1" fmla="val -25093"/>
            <a:gd name="adj2" fmla="val -662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a:latin typeface="HGP創英角ｺﾞｼｯｸUB" panose="020B0900000000000000" pitchFamily="50" charset="-128"/>
              <a:ea typeface="HGP創英角ｺﾞｼｯｸUB" panose="020B0900000000000000" pitchFamily="50" charset="-128"/>
            </a:rPr>
            <a:t>必ず記入してください</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100"/>
            </a:lnSpc>
          </a:pPr>
          <a:r>
            <a:rPr kumimoji="1" lang="ja-JP" altLang="en-US" sz="1100">
              <a:latin typeface="HGP創英角ｺﾞｼｯｸUB" panose="020B0900000000000000" pitchFamily="50" charset="-128"/>
              <a:ea typeface="HGP創英角ｺﾞｼｯｸUB" panose="020B0900000000000000" pitchFamily="50" charset="-128"/>
            </a:rPr>
            <a:t>登録済みは○</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100"/>
            </a:lnSpc>
          </a:pPr>
          <a:r>
            <a:rPr kumimoji="1" lang="ja-JP" altLang="en-US" sz="1100">
              <a:latin typeface="HGP創英角ｺﾞｼｯｸUB" panose="020B0900000000000000" pitchFamily="50" charset="-128"/>
              <a:ea typeface="HGP創英角ｺﾞｼｯｸUB" panose="020B0900000000000000" pitchFamily="50" charset="-128"/>
            </a:rPr>
            <a:t>未登録者は生年月日を西暦で２０１００３０４のように８桁で入力</a:t>
          </a:r>
          <a:endParaRPr kumimoji="1" lang="en-US" altLang="ja-JP" sz="11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190500</xdr:colOff>
      <xdr:row>8</xdr:row>
      <xdr:rowOff>9526</xdr:rowOff>
    </xdr:from>
    <xdr:to>
      <xdr:col>1</xdr:col>
      <xdr:colOff>1238250</xdr:colOff>
      <xdr:row>11</xdr:row>
      <xdr:rowOff>28576</xdr:rowOff>
    </xdr:to>
    <xdr:sp macro="" textlink="">
      <xdr:nvSpPr>
        <xdr:cNvPr id="8" name="四角形吹き出し 7">
          <a:extLst>
            <a:ext uri="{FF2B5EF4-FFF2-40B4-BE49-F238E27FC236}">
              <a16:creationId xmlns:a16="http://schemas.microsoft.com/office/drawing/2014/main" id="{E86A1050-6852-40F3-B4BA-D094C696E07B}"/>
            </a:ext>
          </a:extLst>
        </xdr:cNvPr>
        <xdr:cNvSpPr/>
      </xdr:nvSpPr>
      <xdr:spPr>
        <a:xfrm>
          <a:off x="190500" y="1933576"/>
          <a:ext cx="1476375" cy="933450"/>
        </a:xfrm>
        <a:prstGeom prst="wedgeRectCallout">
          <a:avLst>
            <a:gd name="adj1" fmla="val -42370"/>
            <a:gd name="adj2" fmla="val -64350"/>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ランクについて</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必ず所属団体内でのランキング順に記載してください。</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2</xdr:col>
      <xdr:colOff>114300</xdr:colOff>
      <xdr:row>8</xdr:row>
      <xdr:rowOff>123825</xdr:rowOff>
    </xdr:from>
    <xdr:to>
      <xdr:col>3</xdr:col>
      <xdr:colOff>285751</xdr:colOff>
      <xdr:row>14</xdr:row>
      <xdr:rowOff>114300</xdr:rowOff>
    </xdr:to>
    <xdr:sp macro="" textlink="">
      <xdr:nvSpPr>
        <xdr:cNvPr id="9" name="四角形吹き出し 7">
          <a:extLst>
            <a:ext uri="{FF2B5EF4-FFF2-40B4-BE49-F238E27FC236}">
              <a16:creationId xmlns:a16="http://schemas.microsoft.com/office/drawing/2014/main" id="{A0F23BB3-2C64-4981-B148-B9F78674F225}"/>
            </a:ext>
          </a:extLst>
        </xdr:cNvPr>
        <xdr:cNvSpPr/>
      </xdr:nvSpPr>
      <xdr:spPr>
        <a:xfrm>
          <a:off x="2038350" y="2047875"/>
          <a:ext cx="1390651" cy="1819275"/>
        </a:xfrm>
        <a:prstGeom prst="wedgeRectCallout">
          <a:avLst>
            <a:gd name="adj1" fmla="val -40730"/>
            <a:gd name="adj2" fmla="val -80304"/>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基本データを入力していれば、選手名を入力すれば、団体名が表示されます。</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パートナーの所属が同じときは下の欄は空欄で。</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違う場合は、直接入力してください。</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xdr:col>
      <xdr:colOff>209550</xdr:colOff>
      <xdr:row>22</xdr:row>
      <xdr:rowOff>171450</xdr:rowOff>
    </xdr:from>
    <xdr:to>
      <xdr:col>5</xdr:col>
      <xdr:colOff>885825</xdr:colOff>
      <xdr:row>25</xdr:row>
      <xdr:rowOff>190500</xdr:rowOff>
    </xdr:to>
    <xdr:sp macro="" textlink="">
      <xdr:nvSpPr>
        <xdr:cNvPr id="10" name="四角形吹き出し 7">
          <a:extLst>
            <a:ext uri="{FF2B5EF4-FFF2-40B4-BE49-F238E27FC236}">
              <a16:creationId xmlns:a16="http://schemas.microsoft.com/office/drawing/2014/main" id="{EDCBC734-C5CD-4E0E-92AD-388E5A007DBE}"/>
            </a:ext>
          </a:extLst>
        </xdr:cNvPr>
        <xdr:cNvSpPr/>
      </xdr:nvSpPr>
      <xdr:spPr>
        <a:xfrm>
          <a:off x="3352800" y="6362700"/>
          <a:ext cx="2714625" cy="933450"/>
        </a:xfrm>
        <a:prstGeom prst="wedgeRectCallout">
          <a:avLst>
            <a:gd name="adj1" fmla="val -4960"/>
            <a:gd name="adj2" fmla="val 234212"/>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rPr>
            <a:t>基本データを入力すれば、すべて表示されます。</a:t>
          </a:r>
          <a:endParaRPr kumimoji="1" lang="en-US" altLang="ja-JP" sz="1100" b="0" i="0" u="none" strike="noStrike" kern="0" cap="none" spc="0" normalizeH="0" baseline="0" noProof="0">
            <a:ln>
              <a:noFill/>
            </a:ln>
            <a:solidFill>
              <a:sysClr val="window" lastClr="FFFFFF"/>
            </a:solidFill>
            <a:effectLst/>
            <a:uLnTx/>
            <a:uFillTx/>
            <a:latin typeface="HGP創英角ｺﾞｼｯｸUB" panose="020B0900000000000000" pitchFamily="50" charset="-128"/>
            <a:ea typeface="HGP創英角ｺﾞｼｯｸUB" panose="020B0900000000000000" pitchFamily="50" charset="-128"/>
          </a:endParaRPr>
        </a:p>
      </xdr:txBody>
    </xdr:sp>
    <xdr:clientData/>
  </xdr:twoCellAnchor>
  <xdr:twoCellAnchor editAs="absolute">
    <xdr:from>
      <xdr:col>6</xdr:col>
      <xdr:colOff>0</xdr:colOff>
      <xdr:row>0</xdr:row>
      <xdr:rowOff>0</xdr:rowOff>
    </xdr:from>
    <xdr:to>
      <xdr:col>8</xdr:col>
      <xdr:colOff>695324</xdr:colOff>
      <xdr:row>4</xdr:row>
      <xdr:rowOff>106105</xdr:rowOff>
    </xdr:to>
    <xdr:pic>
      <xdr:nvPicPr>
        <xdr:cNvPr id="7" name="図 6">
          <a:hlinkClick xmlns:r="http://schemas.openxmlformats.org/officeDocument/2006/relationships" r:id="rId1"/>
          <a:extLst>
            <a:ext uri="{FF2B5EF4-FFF2-40B4-BE49-F238E27FC236}">
              <a16:creationId xmlns:a16="http://schemas.microsoft.com/office/drawing/2014/main" id="{F4313785-9115-444D-B971-006985B14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3" name="図 2">
          <a:hlinkClick xmlns:r="http://schemas.openxmlformats.org/officeDocument/2006/relationships" r:id="rId1"/>
          <a:extLst>
            <a:ext uri="{FF2B5EF4-FFF2-40B4-BE49-F238E27FC236}">
              <a16:creationId xmlns:a16="http://schemas.microsoft.com/office/drawing/2014/main" id="{5FACA08C-2D15-4174-BEF0-77A2192700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9906F4C0-4843-4626-8D73-CE3FE9917E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64BA1338-BA58-4BAF-861E-C2A590CEF6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6E25CC88-7D8A-4C6D-9B9F-EFB53645A1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9</xdr:col>
      <xdr:colOff>9524</xdr:colOff>
      <xdr:row>4</xdr:row>
      <xdr:rowOff>106105</xdr:rowOff>
    </xdr:to>
    <xdr:pic>
      <xdr:nvPicPr>
        <xdr:cNvPr id="2" name="図 1">
          <a:hlinkClick xmlns:r="http://schemas.openxmlformats.org/officeDocument/2006/relationships" r:id="rId1"/>
          <a:extLst>
            <a:ext uri="{FF2B5EF4-FFF2-40B4-BE49-F238E27FC236}">
              <a16:creationId xmlns:a16="http://schemas.microsoft.com/office/drawing/2014/main" id="{04BD2F64-4CF7-447C-8693-A4132CAB8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48500" y="0"/>
          <a:ext cx="2066924" cy="896680"/>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yoshioka/My%20Documents/&#12401;&#12381;&#12420;&#12429;&#36939;&#21942;&#26412;&#37096;/&#22823;&#20250;&#36939;&#21942;/&#20853;&#24235;&#30476;&#21332;&#20250;&#21508;&#36899;&#30431;&#22823;&#20250;/&#31038;&#20250;&#20154;&#36899;&#30431;/&#22243;&#20307;&#25126;/&#31532;&#65301;&#65301;&#22238;&#31179;&#23395;&#22243;&#20307;/&#20853;&#24235;&#30476;&#31038;&#20250;&#20154;&#12463;&#12521;&#12502;&#22243;&#20307;&#12522;&#12540;&#12464;&#25126;&#21442;&#21152;&#20104;&#23450;&#12463;&#12521;&#1247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uto/AppData/Local/Temp/2013&#24180;&#24230;&#31532;62&#22238;&#36817;&#30079;&#32207;&#21512;&#36984;&#25163;&#27177;&#22823;&#20250;&#12503;&#12525;&#12464;&#12521;&#12512;09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starlight1999\Documents\&#12400;&#12393;&#12415;&#12435;&#12392;&#12435;\&#12502;&#12525;&#12483;&#12463;&#22823;&#20250;2007_8_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yoshioka/My%20Documents/&#12401;&#12381;&#12420;&#12429;&#36939;&#21942;&#26412;&#37096;/&#22823;&#20250;&#36939;&#21942;/&#20853;&#24235;&#30476;&#21332;&#20250;&#21508;&#36899;&#30431;&#22823;&#20250;/&#31038;&#20250;&#20154;&#36899;&#30431;/&#22243;&#20307;&#25126;/&#31532;&#65301;&#65303;&#22238;&#31179;&#23395;&#22243;&#20307;/&#12401;&#12381;&#12420;&#12429;&#36939;&#21942;&#26412;&#37096;/&#22823;&#20250;&#36939;&#21942;/&#20853;&#24235;&#30476;&#21332;&#20250;&#21508;&#36899;&#30431;&#22823;&#20250;/&#31038;&#20250;&#20154;&#36899;&#30431;/&#22243;&#20307;&#25126;/&#31532;&#65301;&#65302;&#22238;&#26149;&#23395;&#22243;&#20307;/&#20853;&#24235;&#30476;&#31038;&#20250;&#20154;&#12463;&#12521;&#12502;&#22243;&#20307;&#12522;&#12540;&#12464;&#25126;&#21442;&#21152;&#20104;&#23450;&#12463;&#12521;&#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非印刷選手"/>
      <sheetName val="表紙"/>
      <sheetName val="挨拶 "/>
      <sheetName val="歓迎のことば"/>
      <sheetName val="式次第"/>
      <sheetName val="大会役員"/>
      <sheetName val="競技役員"/>
      <sheetName val="注意事項"/>
      <sheetName val="タイムテーブル"/>
      <sheetName val="MS"/>
      <sheetName val="WS"/>
      <sheetName val="MD"/>
      <sheetName val="WD"/>
      <sheetName val="XD"/>
      <sheetName val="栄光のあと１"/>
      <sheetName val="栄光のあと２"/>
      <sheetName val="栄光のあと３"/>
      <sheetName val="非印刷最終成績表"/>
      <sheetName val="非印刷タイ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エントリー数"/>
      <sheetName val="役員"/>
      <sheetName val="注意"/>
      <sheetName val="TimeTable"/>
      <sheetName val="GDA"/>
      <sheetName val="GDB"/>
      <sheetName val="GSA"/>
      <sheetName val="GSB"/>
      <sheetName val="GSC"/>
      <sheetName val="登録名簿"/>
      <sheetName val="複名簿"/>
      <sheetName val="複名簿 (2)"/>
      <sheetName val="単名簿"/>
      <sheetName val="審判用紙"/>
      <sheetName val="審判用紙Data"/>
      <sheetName val="結果"/>
      <sheetName val="結果 (値)"/>
      <sheetName val="結果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ーム名(男子)"/>
      <sheetName val="非印刷選手"/>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47"/>
  <sheetViews>
    <sheetView tabSelected="1" view="pageBreakPreview" topLeftCell="A13" zoomScale="115" zoomScaleNormal="40" zoomScaleSheetLayoutView="115" workbookViewId="0">
      <selection activeCell="L22" sqref="L22"/>
    </sheetView>
  </sheetViews>
  <sheetFormatPr defaultRowHeight="24.75" customHeight="1"/>
  <cols>
    <col min="1" max="1" width="18.5" customWidth="1"/>
    <col min="2" max="2" width="34.75" customWidth="1"/>
    <col min="3" max="3" width="9" customWidth="1"/>
    <col min="5" max="7" width="8.25" customWidth="1"/>
    <col min="8" max="8" width="1.125" customWidth="1"/>
    <col min="9" max="9" width="18" customWidth="1"/>
    <col min="10" max="13" width="11.5" customWidth="1"/>
  </cols>
  <sheetData>
    <row r="1" spans="1:13" ht="5.25" customHeight="1"/>
    <row r="2" spans="1:13" ht="24.75" customHeight="1">
      <c r="A2" s="55" t="s">
        <v>0</v>
      </c>
      <c r="B2" s="196" t="s">
        <v>1</v>
      </c>
      <c r="C2" s="197"/>
      <c r="D2" s="197"/>
      <c r="E2" s="197"/>
      <c r="F2" s="197"/>
      <c r="G2" s="198"/>
    </row>
    <row r="3" spans="1:13" ht="24.75" customHeight="1">
      <c r="A3" s="91"/>
      <c r="B3" s="92"/>
      <c r="C3" s="92"/>
      <c r="D3" s="92"/>
      <c r="E3" s="92"/>
      <c r="F3" s="92"/>
      <c r="G3" s="92"/>
    </row>
    <row r="4" spans="1:13" s="110" customFormat="1" ht="30" customHeight="1">
      <c r="A4" s="191" t="s">
        <v>2</v>
      </c>
      <c r="B4" s="191"/>
      <c r="C4" s="191"/>
      <c r="D4" s="191"/>
      <c r="E4" s="191"/>
      <c r="F4" s="191"/>
      <c r="G4" s="191"/>
      <c r="H4" s="191"/>
      <c r="I4" s="191"/>
      <c r="J4" s="191"/>
      <c r="K4" s="191"/>
      <c r="L4" s="191"/>
      <c r="M4" s="191"/>
    </row>
    <row r="5" spans="1:13" s="110" customFormat="1" ht="30" customHeight="1">
      <c r="A5" s="199" t="s">
        <v>3</v>
      </c>
      <c r="B5" s="199"/>
      <c r="C5" s="199"/>
      <c r="D5" s="199"/>
      <c r="E5" s="199"/>
      <c r="F5" s="199"/>
      <c r="G5" s="199"/>
      <c r="H5" s="199"/>
      <c r="I5" s="199"/>
      <c r="J5" s="199"/>
      <c r="K5" s="199"/>
      <c r="L5" s="199"/>
      <c r="M5" s="199"/>
    </row>
    <row r="6" spans="1:13" s="110" customFormat="1" ht="30" customHeight="1">
      <c r="A6" s="191" t="s">
        <v>4</v>
      </c>
      <c r="B6" s="191"/>
      <c r="C6" s="191"/>
      <c r="D6" s="191"/>
      <c r="E6" s="191"/>
      <c r="F6" s="191"/>
      <c r="G6" s="191"/>
      <c r="H6" s="191"/>
      <c r="I6" s="191"/>
      <c r="J6" s="191"/>
      <c r="K6" s="191"/>
      <c r="L6" s="191"/>
      <c r="M6" s="191"/>
    </row>
    <row r="7" spans="1:13" s="110" customFormat="1" ht="30" customHeight="1">
      <c r="A7" s="191" t="s">
        <v>5</v>
      </c>
      <c r="B7" s="191"/>
      <c r="C7" s="191"/>
      <c r="D7" s="191"/>
      <c r="E7" s="191"/>
      <c r="F7" s="191"/>
      <c r="G7" s="191"/>
      <c r="H7" s="191"/>
      <c r="I7" s="191"/>
      <c r="J7" s="191"/>
      <c r="K7" s="191"/>
      <c r="L7" s="191"/>
      <c r="M7" s="191"/>
    </row>
    <row r="8" spans="1:13" s="110" customFormat="1" ht="30" customHeight="1">
      <c r="A8" s="191" t="s">
        <v>6</v>
      </c>
      <c r="B8" s="191"/>
      <c r="C8" s="191"/>
      <c r="D8" s="191"/>
      <c r="E8" s="191"/>
      <c r="F8" s="191"/>
      <c r="G8" s="191"/>
      <c r="H8" s="191"/>
      <c r="I8" s="191"/>
      <c r="J8" s="191"/>
      <c r="K8" s="191"/>
      <c r="L8" s="191"/>
      <c r="M8" s="191"/>
    </row>
    <row r="9" spans="1:13" s="110" customFormat="1" ht="30" customHeight="1">
      <c r="A9" s="191" t="s">
        <v>7</v>
      </c>
      <c r="B9" s="191"/>
      <c r="C9" s="191"/>
      <c r="D9" s="191"/>
      <c r="E9" s="191"/>
      <c r="F9" s="191"/>
      <c r="G9" s="191"/>
      <c r="H9" s="191"/>
      <c r="I9" s="191"/>
      <c r="J9" s="191"/>
      <c r="K9" s="191"/>
      <c r="L9" s="191"/>
      <c r="M9" s="191"/>
    </row>
    <row r="10" spans="1:13" s="110" customFormat="1" ht="30" customHeight="1">
      <c r="A10" s="190" t="s">
        <v>8</v>
      </c>
      <c r="B10" s="190"/>
      <c r="C10" s="190"/>
      <c r="D10" s="190"/>
      <c r="E10" s="190"/>
      <c r="F10" s="190"/>
      <c r="G10" s="190"/>
      <c r="H10" s="190"/>
      <c r="I10" s="190"/>
      <c r="J10" s="190"/>
      <c r="K10" s="190"/>
      <c r="L10" s="190"/>
      <c r="M10" s="190"/>
    </row>
    <row r="11" spans="1:13" s="110" customFormat="1" ht="30" customHeight="1">
      <c r="A11" s="191" t="s">
        <v>9</v>
      </c>
      <c r="B11" s="191"/>
      <c r="C11" s="191"/>
      <c r="D11" s="191"/>
      <c r="E11" s="191"/>
      <c r="F11" s="191"/>
      <c r="G11" s="191"/>
      <c r="H11" s="191"/>
      <c r="I11" s="191"/>
      <c r="J11" s="191"/>
      <c r="K11" s="191"/>
      <c r="L11" s="191"/>
      <c r="M11" s="191"/>
    </row>
    <row r="12" spans="1:13" s="110" customFormat="1" ht="30" customHeight="1">
      <c r="A12" s="190" t="s">
        <v>10</v>
      </c>
      <c r="B12" s="190"/>
      <c r="C12" s="190"/>
      <c r="D12" s="190"/>
      <c r="E12" s="190"/>
      <c r="F12" s="190"/>
      <c r="G12" s="190"/>
      <c r="H12" s="190"/>
      <c r="I12" s="190"/>
      <c r="J12" s="190"/>
      <c r="K12" s="190"/>
      <c r="L12" s="190"/>
      <c r="M12" s="190"/>
    </row>
    <row r="13" spans="1:13" s="110" customFormat="1" ht="30" customHeight="1">
      <c r="A13" s="190" t="s">
        <v>11</v>
      </c>
      <c r="B13" s="190"/>
      <c r="C13" s="190"/>
      <c r="D13" s="190"/>
      <c r="E13" s="190"/>
      <c r="F13" s="190"/>
      <c r="G13" s="190"/>
      <c r="H13" s="190"/>
      <c r="I13" s="190"/>
      <c r="J13" s="190"/>
      <c r="K13" s="190"/>
      <c r="L13" s="190"/>
      <c r="M13" s="190"/>
    </row>
    <row r="14" spans="1:13" s="110" customFormat="1" ht="30" customHeight="1">
      <c r="A14" s="191" t="s">
        <v>12</v>
      </c>
      <c r="B14" s="191"/>
      <c r="C14" s="191"/>
      <c r="D14" s="191"/>
      <c r="E14" s="191"/>
      <c r="F14" s="191"/>
      <c r="G14" s="191"/>
      <c r="H14" s="191"/>
      <c r="I14" s="191"/>
      <c r="J14" s="191"/>
      <c r="K14" s="191"/>
      <c r="L14" s="191"/>
      <c r="M14" s="191"/>
    </row>
    <row r="15" spans="1:13" ht="21.75" customHeight="1">
      <c r="A15" s="194"/>
      <c r="B15" s="194"/>
      <c r="C15" s="194"/>
    </row>
    <row r="16" spans="1:13" ht="20.25" customHeight="1">
      <c r="A16" s="55" t="s">
        <v>13</v>
      </c>
      <c r="B16" s="95"/>
      <c r="C16" s="161"/>
      <c r="D16" s="56"/>
      <c r="E16" s="56"/>
    </row>
    <row r="17" spans="1:13" ht="20.25" customHeight="1">
      <c r="A17" s="55" t="s">
        <v>14</v>
      </c>
      <c r="B17" s="112"/>
      <c r="C17" s="162" t="s">
        <v>15</v>
      </c>
      <c r="D17" s="56"/>
      <c r="E17" s="56"/>
    </row>
    <row r="18" spans="1:13" ht="20.25" customHeight="1">
      <c r="A18" s="54" t="s">
        <v>16</v>
      </c>
      <c r="B18" s="112"/>
      <c r="C18" s="163"/>
      <c r="D18" s="56"/>
      <c r="E18" s="56"/>
    </row>
    <row r="19" spans="1:13" ht="20.25" customHeight="1">
      <c r="A19" s="55" t="s">
        <v>17</v>
      </c>
      <c r="B19" s="112"/>
      <c r="C19" s="161"/>
      <c r="D19" s="56"/>
      <c r="E19" s="56"/>
    </row>
    <row r="20" spans="1:13" ht="20.25" customHeight="1">
      <c r="A20" s="97" t="s">
        <v>18</v>
      </c>
      <c r="B20" s="112"/>
      <c r="C20" s="161"/>
      <c r="D20" s="56"/>
      <c r="E20" s="56"/>
    </row>
    <row r="21" spans="1:13" ht="20.25" customHeight="1">
      <c r="A21" s="97" t="s">
        <v>19</v>
      </c>
      <c r="B21" s="112"/>
      <c r="C21" s="161"/>
      <c r="D21" s="56"/>
      <c r="E21" s="56"/>
      <c r="G21" s="103" t="str">
        <f>IF(C18=4,"2,000",IF(C18=3,"1,500","1,000"))</f>
        <v>1,000</v>
      </c>
    </row>
    <row r="22" spans="1:13" ht="20.25" customHeight="1">
      <c r="A22" s="97" t="s">
        <v>20</v>
      </c>
      <c r="B22" s="112"/>
      <c r="C22" s="161"/>
      <c r="D22" s="56"/>
      <c r="E22" s="56"/>
    </row>
    <row r="23" spans="1:13" ht="20.25" customHeight="1">
      <c r="A23" s="97" t="s">
        <v>21</v>
      </c>
      <c r="B23" s="112"/>
      <c r="C23" s="161"/>
      <c r="D23" s="56"/>
      <c r="E23" s="56"/>
    </row>
    <row r="24" spans="1:13" ht="20.25" customHeight="1">
      <c r="A24" s="97" t="s">
        <v>22</v>
      </c>
      <c r="B24" s="112"/>
      <c r="C24" s="161"/>
      <c r="D24" s="56"/>
      <c r="E24" s="56"/>
    </row>
    <row r="25" spans="1:13" ht="20.25" customHeight="1">
      <c r="A25" s="97" t="s">
        <v>23</v>
      </c>
      <c r="B25" s="112"/>
      <c r="C25" s="161"/>
      <c r="D25" s="56"/>
      <c r="E25" s="56"/>
    </row>
    <row r="26" spans="1:13" ht="20.25" customHeight="1">
      <c r="A26" s="97" t="s">
        <v>24</v>
      </c>
      <c r="B26" s="130"/>
      <c r="C26" s="96"/>
    </row>
    <row r="28" spans="1:13" ht="28.5">
      <c r="A28" s="101" t="s">
        <v>25</v>
      </c>
      <c r="B28" s="99"/>
      <c r="C28" s="99"/>
      <c r="D28" s="99"/>
      <c r="E28" s="100"/>
      <c r="F28" s="100"/>
      <c r="G28" s="100"/>
      <c r="H28" s="93"/>
    </row>
    <row r="29" spans="1:13" ht="21" customHeight="1">
      <c r="A29" s="99"/>
      <c r="B29" s="99"/>
      <c r="C29" s="99"/>
      <c r="D29" s="99"/>
      <c r="E29" s="99"/>
      <c r="F29" s="99"/>
      <c r="G29" s="99"/>
      <c r="H29" s="93"/>
    </row>
    <row r="30" spans="1:13" ht="16.5" customHeight="1">
      <c r="A30" s="99"/>
      <c r="B30" s="99"/>
      <c r="C30" s="99"/>
      <c r="D30" s="99"/>
      <c r="E30" s="99"/>
      <c r="F30" s="99"/>
      <c r="G30" s="99"/>
      <c r="H30" s="93"/>
    </row>
    <row r="31" spans="1:13" ht="16.5" customHeight="1">
      <c r="A31" s="99"/>
      <c r="B31" s="99"/>
      <c r="C31" s="99"/>
      <c r="D31" s="99"/>
      <c r="E31" s="99"/>
      <c r="F31" s="99"/>
      <c r="G31" s="99"/>
      <c r="H31" s="93"/>
    </row>
    <row r="32" spans="1:13" ht="16.5" customHeight="1">
      <c r="A32" s="99"/>
      <c r="B32" s="99"/>
      <c r="C32" s="99"/>
      <c r="D32" s="99"/>
      <c r="E32" s="99"/>
      <c r="F32" s="99"/>
      <c r="G32" s="99"/>
      <c r="H32" s="93"/>
      <c r="I32" s="195"/>
      <c r="J32" s="192" t="s">
        <v>26</v>
      </c>
      <c r="K32" s="192" t="s">
        <v>27</v>
      </c>
      <c r="L32" s="192" t="s">
        <v>28</v>
      </c>
      <c r="M32" s="192" t="s">
        <v>29</v>
      </c>
    </row>
    <row r="33" spans="1:13" ht="16.5" customHeight="1">
      <c r="A33" s="99"/>
      <c r="B33" s="99"/>
      <c r="C33" s="99"/>
      <c r="D33" s="99"/>
      <c r="E33" s="99"/>
      <c r="F33" s="99"/>
      <c r="G33" s="99"/>
      <c r="H33" s="93"/>
      <c r="I33" s="195"/>
      <c r="J33" s="192"/>
      <c r="K33" s="192"/>
      <c r="L33" s="192"/>
      <c r="M33" s="192"/>
    </row>
    <row r="34" spans="1:13" ht="16.5" customHeight="1">
      <c r="A34" s="99"/>
      <c r="B34" s="99"/>
      <c r="C34" s="99"/>
      <c r="D34" s="99"/>
      <c r="E34" s="99"/>
      <c r="F34" s="99"/>
      <c r="G34" s="99"/>
      <c r="H34" s="93"/>
      <c r="I34" s="192" t="s">
        <v>30</v>
      </c>
      <c r="J34" s="193">
        <f>参加料納入票!C14</f>
        <v>0</v>
      </c>
      <c r="K34" s="193">
        <f>参加料納入票!C43</f>
        <v>0</v>
      </c>
      <c r="L34" s="193">
        <f>参加料納入票!C28</f>
        <v>0</v>
      </c>
      <c r="M34" s="193">
        <f>参加料納入票!C55</f>
        <v>0</v>
      </c>
    </row>
    <row r="35" spans="1:13" ht="16.5" customHeight="1">
      <c r="A35" s="99"/>
      <c r="B35" s="99"/>
      <c r="C35" s="99"/>
      <c r="D35" s="99"/>
      <c r="E35" s="99"/>
      <c r="F35" s="99"/>
      <c r="G35" s="99"/>
      <c r="H35" s="93"/>
      <c r="I35" s="192"/>
      <c r="J35" s="193"/>
      <c r="K35" s="193"/>
      <c r="L35" s="193"/>
      <c r="M35" s="193"/>
    </row>
    <row r="36" spans="1:13" ht="16.5" customHeight="1">
      <c r="A36" s="99"/>
      <c r="B36" s="99"/>
      <c r="C36" s="99"/>
      <c r="D36" s="99"/>
      <c r="E36" s="99"/>
      <c r="F36" s="99"/>
      <c r="G36" s="99"/>
      <c r="H36" s="93"/>
      <c r="I36" s="192" t="s">
        <v>31</v>
      </c>
      <c r="J36" s="193">
        <f>参加料納入票!C15</f>
        <v>0</v>
      </c>
      <c r="K36" s="193">
        <f>参加料納入票!C44</f>
        <v>0</v>
      </c>
      <c r="L36" s="193">
        <f>参加料納入票!C29</f>
        <v>0</v>
      </c>
      <c r="M36" s="193">
        <f>参加料納入票!C56</f>
        <v>0</v>
      </c>
    </row>
    <row r="37" spans="1:13" ht="16.5" customHeight="1">
      <c r="A37" s="99"/>
      <c r="B37" s="99"/>
      <c r="C37" s="99"/>
      <c r="D37" s="99"/>
      <c r="E37" s="99"/>
      <c r="F37" s="99"/>
      <c r="G37" s="99"/>
      <c r="H37" s="93"/>
      <c r="I37" s="192"/>
      <c r="J37" s="193"/>
      <c r="K37" s="193"/>
      <c r="L37" s="193"/>
      <c r="M37" s="193"/>
    </row>
    <row r="38" spans="1:13" ht="16.5" customHeight="1">
      <c r="A38" s="99"/>
      <c r="B38" s="99"/>
      <c r="C38" s="99"/>
      <c r="D38" s="99"/>
      <c r="E38" s="99"/>
      <c r="F38" s="99"/>
      <c r="G38" s="99"/>
      <c r="H38" s="93"/>
      <c r="I38" s="192" t="s">
        <v>32</v>
      </c>
      <c r="J38" s="193">
        <f>参加料納入票!C16</f>
        <v>0</v>
      </c>
      <c r="K38" s="193">
        <f>参加料納入票!C45</f>
        <v>0</v>
      </c>
      <c r="L38" s="193">
        <f>参加料納入票!C30</f>
        <v>0</v>
      </c>
      <c r="M38" s="193">
        <f>参加料納入票!C57</f>
        <v>0</v>
      </c>
    </row>
    <row r="39" spans="1:13" ht="16.5" customHeight="1">
      <c r="A39" s="99"/>
      <c r="B39" s="99"/>
      <c r="C39" s="99"/>
      <c r="D39" s="99"/>
      <c r="E39" s="99"/>
      <c r="F39" s="99"/>
      <c r="G39" s="99"/>
      <c r="H39" s="93"/>
      <c r="I39" s="192"/>
      <c r="J39" s="193"/>
      <c r="K39" s="193"/>
      <c r="L39" s="193"/>
      <c r="M39" s="193"/>
    </row>
    <row r="40" spans="1:13" ht="16.5" customHeight="1">
      <c r="A40" s="99"/>
      <c r="B40" s="99"/>
      <c r="C40" s="99"/>
      <c r="D40" s="99"/>
      <c r="E40" s="99"/>
      <c r="F40" s="99"/>
      <c r="G40" s="99"/>
      <c r="H40" s="93"/>
      <c r="I40" s="192" t="s">
        <v>33</v>
      </c>
      <c r="J40" s="193">
        <f>参加料納入票!C17</f>
        <v>0</v>
      </c>
      <c r="K40" s="193">
        <f>参加料納入票!C46</f>
        <v>0</v>
      </c>
      <c r="L40" s="193">
        <f>参加料納入票!C31</f>
        <v>0</v>
      </c>
      <c r="M40" s="193">
        <f>参加料納入票!C58</f>
        <v>0</v>
      </c>
    </row>
    <row r="41" spans="1:13" ht="16.5" customHeight="1">
      <c r="A41" s="99"/>
      <c r="B41" s="99"/>
      <c r="C41" s="99"/>
      <c r="D41" s="99"/>
      <c r="E41" s="99"/>
      <c r="F41" s="99"/>
      <c r="G41" s="99"/>
      <c r="H41" s="93"/>
      <c r="I41" s="192"/>
      <c r="J41" s="193"/>
      <c r="K41" s="193"/>
      <c r="L41" s="193"/>
      <c r="M41" s="193"/>
    </row>
    <row r="42" spans="1:13" ht="16.5" customHeight="1">
      <c r="A42" s="99"/>
      <c r="B42" s="99"/>
      <c r="C42" s="99"/>
      <c r="D42" s="99"/>
      <c r="E42" s="99"/>
      <c r="F42" s="99"/>
      <c r="G42" s="99"/>
      <c r="H42" s="93"/>
      <c r="I42" s="192" t="s">
        <v>34</v>
      </c>
      <c r="J42" s="193">
        <f>SUM(J34:J41)</f>
        <v>0</v>
      </c>
      <c r="K42" s="193">
        <f t="shared" ref="K42:M42" si="0">SUM(K34:K41)</f>
        <v>0</v>
      </c>
      <c r="L42" s="193">
        <f t="shared" si="0"/>
        <v>0</v>
      </c>
      <c r="M42" s="193">
        <f t="shared" si="0"/>
        <v>0</v>
      </c>
    </row>
    <row r="43" spans="1:13" ht="16.5" customHeight="1">
      <c r="A43" s="99"/>
      <c r="B43" s="99"/>
      <c r="C43" s="99"/>
      <c r="D43" s="99"/>
      <c r="E43" s="99"/>
      <c r="F43" s="99"/>
      <c r="G43" s="99"/>
      <c r="H43" s="93"/>
      <c r="I43" s="192"/>
      <c r="J43" s="193"/>
      <c r="K43" s="193"/>
      <c r="L43" s="193"/>
      <c r="M43" s="193"/>
    </row>
    <row r="44" spans="1:13" ht="16.5" customHeight="1">
      <c r="A44" s="99"/>
      <c r="B44" s="99"/>
      <c r="C44" s="99"/>
      <c r="D44" s="99"/>
      <c r="E44" s="99"/>
      <c r="F44" s="99"/>
      <c r="G44" s="99"/>
      <c r="H44" s="93"/>
    </row>
    <row r="45" spans="1:13" ht="16.5" customHeight="1">
      <c r="H45" s="93"/>
    </row>
    <row r="46" spans="1:13" ht="16.5" customHeight="1"/>
    <row r="47" spans="1:13" ht="16.5" customHeight="1"/>
  </sheetData>
  <mergeCells count="43">
    <mergeCell ref="A6:M6"/>
    <mergeCell ref="A7:M7"/>
    <mergeCell ref="A8:M8"/>
    <mergeCell ref="A9:M9"/>
    <mergeCell ref="B2:G2"/>
    <mergeCell ref="A4:M4"/>
    <mergeCell ref="A5:M5"/>
    <mergeCell ref="A15:C15"/>
    <mergeCell ref="I32:I33"/>
    <mergeCell ref="J32:J33"/>
    <mergeCell ref="I36:I37"/>
    <mergeCell ref="J36:J37"/>
    <mergeCell ref="I34:I35"/>
    <mergeCell ref="J34:J35"/>
    <mergeCell ref="K32:K33"/>
    <mergeCell ref="L32:L33"/>
    <mergeCell ref="M32:M33"/>
    <mergeCell ref="J40:J41"/>
    <mergeCell ref="K40:K41"/>
    <mergeCell ref="L40:L41"/>
    <mergeCell ref="M40:M41"/>
    <mergeCell ref="K34:K35"/>
    <mergeCell ref="L34:L35"/>
    <mergeCell ref="M34:M35"/>
    <mergeCell ref="K36:K37"/>
    <mergeCell ref="L36:L37"/>
    <mergeCell ref="M36:M37"/>
    <mergeCell ref="I38:I39"/>
    <mergeCell ref="J38:J39"/>
    <mergeCell ref="K42:K43"/>
    <mergeCell ref="L42:L43"/>
    <mergeCell ref="M42:M43"/>
    <mergeCell ref="I42:I43"/>
    <mergeCell ref="J42:J43"/>
    <mergeCell ref="K38:K39"/>
    <mergeCell ref="L38:L39"/>
    <mergeCell ref="M38:M39"/>
    <mergeCell ref="I40:I41"/>
    <mergeCell ref="A10:M10"/>
    <mergeCell ref="A14:M14"/>
    <mergeCell ref="A11:M11"/>
    <mergeCell ref="A12:M12"/>
    <mergeCell ref="A13:M13"/>
  </mergeCells>
  <phoneticPr fontId="4"/>
  <conditionalFormatting sqref="J34:M34">
    <cfRule type="cellIs" dxfId="368" priority="14" operator="notEqual">
      <formula>0</formula>
    </cfRule>
    <cfRule type="cellIs" dxfId="367" priority="15" operator="equal">
      <formula>0</formula>
    </cfRule>
  </conditionalFormatting>
  <conditionalFormatting sqref="J36:M36">
    <cfRule type="cellIs" dxfId="366" priority="10" operator="notEqual">
      <formula>0</formula>
    </cfRule>
    <cfRule type="cellIs" dxfId="365" priority="11" operator="equal">
      <formula>0</formula>
    </cfRule>
  </conditionalFormatting>
  <conditionalFormatting sqref="J38:M38 K40 M40">
    <cfRule type="cellIs" dxfId="364" priority="8" operator="notEqual">
      <formula>0</formula>
    </cfRule>
    <cfRule type="cellIs" dxfId="363" priority="9" operator="equal">
      <formula>0</formula>
    </cfRule>
  </conditionalFormatting>
  <conditionalFormatting sqref="J40 L40">
    <cfRule type="cellIs" dxfId="362" priority="6" operator="notEqual">
      <formula>0</formula>
    </cfRule>
    <cfRule type="cellIs" dxfId="361" priority="7" operator="equal">
      <formula>0</formula>
    </cfRule>
  </conditionalFormatting>
  <conditionalFormatting sqref="B16">
    <cfRule type="cellIs" dxfId="360" priority="5" operator="equal">
      <formula>0</formula>
    </cfRule>
  </conditionalFormatting>
  <conditionalFormatting sqref="B17:B26">
    <cfRule type="cellIs" dxfId="359" priority="4" operator="equal">
      <formula>0</formula>
    </cfRule>
  </conditionalFormatting>
  <conditionalFormatting sqref="C18">
    <cfRule type="cellIs" dxfId="358" priority="3" operator="equal">
      <formula>0</formula>
    </cfRule>
  </conditionalFormatting>
  <pageMargins left="0.7" right="0.7" top="0.75" bottom="0.75" header="0.3" footer="0.3"/>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3" tint="0.39997558519241921"/>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179</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8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Ｄクラス：男子シングルス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t="str">
        <f>IF(B50="","",基本データ入力シート!$B$18)</f>
        <v/>
      </c>
      <c r="D50" s="189"/>
      <c r="E50" s="113"/>
      <c r="F50" s="189"/>
    </row>
    <row r="51" spans="1:6" ht="19.5" customHeight="1">
      <c r="A51" s="189">
        <v>27</v>
      </c>
      <c r="B51" s="189"/>
      <c r="C51" s="73" t="str">
        <f>IF(B51="","",基本データ入力シート!$B$18)</f>
        <v/>
      </c>
      <c r="D51" s="189"/>
      <c r="E51" s="113"/>
      <c r="F51" s="189"/>
    </row>
    <row r="52" spans="1:6" ht="19.5" customHeight="1">
      <c r="A52" s="189">
        <v>28</v>
      </c>
      <c r="B52" s="189"/>
      <c r="C52" s="73" t="str">
        <f>IF(B52="","",基本データ入力シート!$B$18)</f>
        <v/>
      </c>
      <c r="D52" s="189"/>
      <c r="E52" s="113"/>
      <c r="F52" s="189"/>
    </row>
    <row r="53" spans="1:6" ht="19.5" customHeight="1">
      <c r="A53" s="189">
        <v>29</v>
      </c>
      <c r="B53" s="189"/>
      <c r="C53" s="73" t="str">
        <f>IF(B53="","",基本データ入力シート!$B$18)</f>
        <v/>
      </c>
      <c r="D53" s="189"/>
      <c r="E53" s="113"/>
      <c r="F53" s="189"/>
    </row>
    <row r="54" spans="1:6" ht="19.5" customHeight="1">
      <c r="A54" s="189">
        <v>30</v>
      </c>
      <c r="B54" s="189"/>
      <c r="C54" s="73" t="str">
        <f>IF(B54="","",基本データ入力シート!$B$18)</f>
        <v/>
      </c>
      <c r="D54" s="189"/>
      <c r="E54" s="113"/>
      <c r="F54" s="189"/>
    </row>
    <row r="55" spans="1:6" ht="19.5" customHeight="1">
      <c r="A55" s="189">
        <v>31</v>
      </c>
      <c r="B55" s="189"/>
      <c r="C55" s="73" t="str">
        <f>IF(B55="","",基本データ入力シート!$B$18)</f>
        <v/>
      </c>
      <c r="D55" s="189"/>
      <c r="E55" s="113"/>
      <c r="F55" s="189"/>
    </row>
    <row r="56" spans="1:6" ht="19.5" customHeight="1">
      <c r="A56" s="189">
        <v>32</v>
      </c>
      <c r="B56" s="189"/>
      <c r="C56" s="73" t="str">
        <f>IF(B56="","",基本データ入力シート!$B$18)</f>
        <v/>
      </c>
      <c r="D56" s="189"/>
      <c r="E56" s="113"/>
      <c r="F56" s="189"/>
    </row>
    <row r="57" spans="1:6" ht="19.5" customHeight="1">
      <c r="A57" s="189">
        <v>33</v>
      </c>
      <c r="B57" s="189"/>
      <c r="C57" s="73" t="str">
        <f>IF(B57="","",基本データ入力シート!$B$18)</f>
        <v/>
      </c>
      <c r="D57" s="189"/>
      <c r="E57" s="113"/>
      <c r="F57" s="189"/>
    </row>
    <row r="58" spans="1:6" ht="19.5" customHeight="1">
      <c r="A58" s="189">
        <v>34</v>
      </c>
      <c r="B58" s="189"/>
      <c r="C58" s="73" t="str">
        <f>IF(B58="","",基本データ入力シート!$B$18)</f>
        <v/>
      </c>
      <c r="D58" s="189"/>
      <c r="E58" s="113"/>
      <c r="F58" s="189"/>
    </row>
    <row r="59" spans="1:6" ht="19.5" customHeight="1">
      <c r="A59" s="189">
        <v>35</v>
      </c>
      <c r="B59" s="189"/>
      <c r="C59" s="73" t="str">
        <f>IF(B59="","",基本データ入力シート!$B$18)</f>
        <v/>
      </c>
      <c r="D59" s="189"/>
      <c r="E59" s="113"/>
      <c r="F59" s="189"/>
    </row>
    <row r="60" spans="1:6" ht="19.5" customHeight="1">
      <c r="A60" s="189">
        <v>36</v>
      </c>
      <c r="B60" s="189"/>
      <c r="C60" s="73" t="str">
        <f>IF(B60="","",基本データ入力シート!$B$18)</f>
        <v/>
      </c>
      <c r="D60" s="189"/>
      <c r="E60" s="113"/>
      <c r="F60" s="189"/>
    </row>
    <row r="61" spans="1:6" ht="19.5" customHeight="1">
      <c r="A61" s="189">
        <v>37</v>
      </c>
      <c r="B61" s="189"/>
      <c r="C61" s="73" t="str">
        <f>IF(B61="","",基本データ入力シート!$B$18)</f>
        <v/>
      </c>
      <c r="D61" s="189"/>
      <c r="E61" s="113"/>
      <c r="F61" s="189"/>
    </row>
    <row r="62" spans="1:6" ht="19.5" customHeight="1">
      <c r="A62" s="189">
        <v>38</v>
      </c>
      <c r="B62" s="189"/>
      <c r="C62" s="73" t="str">
        <f>IF(B62="","",基本データ入力シート!$B$18)</f>
        <v/>
      </c>
      <c r="D62" s="189"/>
      <c r="E62" s="113"/>
      <c r="F62" s="189"/>
    </row>
    <row r="63" spans="1:6" ht="19.5" customHeight="1">
      <c r="A63" s="189">
        <v>39</v>
      </c>
      <c r="B63" s="189"/>
      <c r="C63" s="73" t="str">
        <f>IF(B63="","",基本データ入力シート!$B$18)</f>
        <v/>
      </c>
      <c r="D63" s="189"/>
      <c r="E63" s="113"/>
      <c r="F63" s="189"/>
    </row>
    <row r="64" spans="1:6" ht="19.5" customHeight="1">
      <c r="A64" s="189">
        <v>40</v>
      </c>
      <c r="B64" s="189"/>
      <c r="C64" s="73" t="str">
        <f>IF(B64="","",基本データ入力シート!$B$18)</f>
        <v/>
      </c>
      <c r="D64" s="189"/>
      <c r="E64" s="113"/>
      <c r="F64" s="189"/>
    </row>
    <row r="65" spans="1:7" ht="19.5" customHeight="1">
      <c r="A65" s="189">
        <v>41</v>
      </c>
      <c r="B65" s="189"/>
      <c r="C65" s="73" t="str">
        <f>IF(B65="","",基本データ入力シート!$B$18)</f>
        <v/>
      </c>
      <c r="D65" s="189"/>
      <c r="E65" s="113"/>
      <c r="F65" s="189"/>
    </row>
    <row r="66" spans="1:7" ht="19.5" customHeight="1">
      <c r="A66" s="189">
        <v>42</v>
      </c>
      <c r="B66" s="189"/>
      <c r="C66" s="73" t="str">
        <f>IF(B66="","",基本データ入力シート!$B$18)</f>
        <v/>
      </c>
      <c r="D66" s="189"/>
      <c r="E66" s="113"/>
      <c r="F66" s="189"/>
    </row>
    <row r="67" spans="1:7" ht="19.5" customHeight="1">
      <c r="A67" s="189">
        <v>43</v>
      </c>
      <c r="B67" s="189"/>
      <c r="C67" s="73" t="str">
        <f>IF(B67="","",基本データ入力シート!$B$18)</f>
        <v/>
      </c>
      <c r="D67" s="189"/>
      <c r="E67" s="113"/>
      <c r="F67" s="189"/>
    </row>
    <row r="68" spans="1:7" ht="19.5" customHeight="1">
      <c r="A68" s="189">
        <v>44</v>
      </c>
      <c r="B68" s="189"/>
      <c r="C68" s="73" t="str">
        <f>IF(B68="","",基本データ入力シート!$B$18)</f>
        <v/>
      </c>
      <c r="D68" s="189"/>
      <c r="E68" s="113"/>
      <c r="F68" s="189"/>
    </row>
    <row r="69" spans="1:7" ht="19.5" customHeight="1">
      <c r="A69" s="189">
        <v>45</v>
      </c>
      <c r="B69" s="189"/>
      <c r="C69" s="73" t="str">
        <f>IF(B69="","",基本データ入力シート!$B$18)</f>
        <v/>
      </c>
      <c r="D69" s="189"/>
      <c r="E69" s="113"/>
      <c r="F69" s="189"/>
    </row>
    <row r="70" spans="1:7" ht="19.5" customHeight="1">
      <c r="A70" s="189">
        <v>46</v>
      </c>
      <c r="B70" s="189"/>
      <c r="C70" s="73" t="str">
        <f>IF(B70="","",基本データ入力シート!$B$18)</f>
        <v/>
      </c>
      <c r="D70" s="189"/>
      <c r="E70" s="113"/>
      <c r="F70" s="189"/>
    </row>
    <row r="71" spans="1:7" ht="19.5" customHeight="1">
      <c r="A71" s="189">
        <v>47</v>
      </c>
      <c r="B71" s="189"/>
      <c r="C71" s="73" t="str">
        <f>IF(B71="","",基本データ入力シート!$B$18)</f>
        <v/>
      </c>
      <c r="D71" s="189"/>
      <c r="E71" s="113"/>
      <c r="F71" s="189"/>
    </row>
    <row r="72" spans="1:7" ht="19.5" customHeight="1">
      <c r="A72" s="189">
        <v>48</v>
      </c>
      <c r="B72" s="189"/>
      <c r="C72" s="73" t="str">
        <f>IF(B72="","",基本データ入力シート!$B$18)</f>
        <v/>
      </c>
      <c r="D72" s="189"/>
      <c r="E72" s="113"/>
      <c r="F72" s="189"/>
    </row>
    <row r="73" spans="1:7" ht="19.5" customHeight="1">
      <c r="A73" s="189">
        <v>49</v>
      </c>
      <c r="B73" s="189"/>
      <c r="C73" s="73" t="str">
        <f>IF(B73="","",基本データ入力シート!$B$18)</f>
        <v/>
      </c>
      <c r="D73" s="189"/>
      <c r="E73" s="113"/>
      <c r="F73" s="189"/>
    </row>
    <row r="74" spans="1:7" ht="19.5" customHeight="1">
      <c r="A74" s="189">
        <v>50</v>
      </c>
      <c r="B74" s="189"/>
      <c r="C74" s="73" t="str">
        <f>IF(B74="","",基本データ入力シート!$B$18)</f>
        <v/>
      </c>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39" priority="6" operator="equal">
      <formula>0</formula>
    </cfRule>
  </conditionalFormatting>
  <conditionalFormatting sqref="D7:D31">
    <cfRule type="cellIs" dxfId="338" priority="5" operator="equal">
      <formula>0</formula>
    </cfRule>
  </conditionalFormatting>
  <conditionalFormatting sqref="E50:F74">
    <cfRule type="cellIs" dxfId="337" priority="4" operator="equal">
      <formula>0</formula>
    </cfRule>
  </conditionalFormatting>
  <conditionalFormatting sqref="D50:D74">
    <cfRule type="cellIs" dxfId="336" priority="3" operator="equal">
      <formula>0</formula>
    </cfRule>
  </conditionalFormatting>
  <conditionalFormatting sqref="B50:B74">
    <cfRule type="cellIs" dxfId="335" priority="2" operator="equal">
      <formula>0</formula>
    </cfRule>
  </conditionalFormatting>
  <conditionalFormatting sqref="B7:B31">
    <cfRule type="cellIs" dxfId="334"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FFCCFF"/>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180</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8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Ａクラス：女子シングルス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t="str">
        <f>IF(B50="","",基本データ入力シート!$B$18)</f>
        <v/>
      </c>
      <c r="D50" s="189"/>
      <c r="E50" s="113"/>
      <c r="F50" s="189"/>
    </row>
    <row r="51" spans="1:6" ht="19.5" customHeight="1">
      <c r="A51" s="189">
        <v>27</v>
      </c>
      <c r="B51" s="189"/>
      <c r="C51" s="73" t="str">
        <f>IF(B51="","",基本データ入力シート!$B$18)</f>
        <v/>
      </c>
      <c r="D51" s="189"/>
      <c r="E51" s="113"/>
      <c r="F51" s="189"/>
    </row>
    <row r="52" spans="1:6" ht="19.5" customHeight="1">
      <c r="A52" s="189">
        <v>28</v>
      </c>
      <c r="B52" s="189"/>
      <c r="C52" s="73" t="str">
        <f>IF(B52="","",基本データ入力シート!$B$18)</f>
        <v/>
      </c>
      <c r="D52" s="189"/>
      <c r="E52" s="113"/>
      <c r="F52" s="189"/>
    </row>
    <row r="53" spans="1:6" ht="19.5" customHeight="1">
      <c r="A53" s="189">
        <v>29</v>
      </c>
      <c r="B53" s="189"/>
      <c r="C53" s="73" t="str">
        <f>IF(B53="","",基本データ入力シート!$B$18)</f>
        <v/>
      </c>
      <c r="D53" s="189"/>
      <c r="E53" s="113"/>
      <c r="F53" s="189"/>
    </row>
    <row r="54" spans="1:6" ht="19.5" customHeight="1">
      <c r="A54" s="189">
        <v>30</v>
      </c>
      <c r="B54" s="189"/>
      <c r="C54" s="73" t="str">
        <f>IF(B54="","",基本データ入力シート!$B$18)</f>
        <v/>
      </c>
      <c r="D54" s="189"/>
      <c r="E54" s="113"/>
      <c r="F54" s="189"/>
    </row>
    <row r="55" spans="1:6" ht="19.5" customHeight="1">
      <c r="A55" s="189">
        <v>31</v>
      </c>
      <c r="B55" s="189"/>
      <c r="C55" s="73" t="str">
        <f>IF(B55="","",基本データ入力シート!$B$18)</f>
        <v/>
      </c>
      <c r="D55" s="189"/>
      <c r="E55" s="113"/>
      <c r="F55" s="189"/>
    </row>
    <row r="56" spans="1:6" ht="19.5" customHeight="1">
      <c r="A56" s="189">
        <v>32</v>
      </c>
      <c r="B56" s="189"/>
      <c r="C56" s="73" t="str">
        <f>IF(B56="","",基本データ入力シート!$B$18)</f>
        <v/>
      </c>
      <c r="D56" s="189"/>
      <c r="E56" s="113"/>
      <c r="F56" s="189"/>
    </row>
    <row r="57" spans="1:6" ht="19.5" customHeight="1">
      <c r="A57" s="189">
        <v>33</v>
      </c>
      <c r="B57" s="189"/>
      <c r="C57" s="73" t="str">
        <f>IF(B57="","",基本データ入力シート!$B$18)</f>
        <v/>
      </c>
      <c r="D57" s="189"/>
      <c r="E57" s="113"/>
      <c r="F57" s="189"/>
    </row>
    <row r="58" spans="1:6" ht="19.5" customHeight="1">
      <c r="A58" s="189">
        <v>34</v>
      </c>
      <c r="B58" s="189"/>
      <c r="C58" s="73" t="str">
        <f>IF(B58="","",基本データ入力シート!$B$18)</f>
        <v/>
      </c>
      <c r="D58" s="189"/>
      <c r="E58" s="113"/>
      <c r="F58" s="189"/>
    </row>
    <row r="59" spans="1:6" ht="19.5" customHeight="1">
      <c r="A59" s="189">
        <v>35</v>
      </c>
      <c r="B59" s="189"/>
      <c r="C59" s="73" t="str">
        <f>IF(B59="","",基本データ入力シート!$B$18)</f>
        <v/>
      </c>
      <c r="D59" s="189"/>
      <c r="E59" s="113"/>
      <c r="F59" s="189"/>
    </row>
    <row r="60" spans="1:6" ht="19.5" customHeight="1">
      <c r="A60" s="189">
        <v>36</v>
      </c>
      <c r="B60" s="189"/>
      <c r="C60" s="73" t="str">
        <f>IF(B60="","",基本データ入力シート!$B$18)</f>
        <v/>
      </c>
      <c r="D60" s="189"/>
      <c r="E60" s="113"/>
      <c r="F60" s="189"/>
    </row>
    <row r="61" spans="1:6" ht="19.5" customHeight="1">
      <c r="A61" s="189">
        <v>37</v>
      </c>
      <c r="B61" s="189"/>
      <c r="C61" s="73" t="str">
        <f>IF(B61="","",基本データ入力シート!$B$18)</f>
        <v/>
      </c>
      <c r="D61" s="189"/>
      <c r="E61" s="113"/>
      <c r="F61" s="189"/>
    </row>
    <row r="62" spans="1:6" ht="19.5" customHeight="1">
      <c r="A62" s="189">
        <v>38</v>
      </c>
      <c r="B62" s="189"/>
      <c r="C62" s="73" t="str">
        <f>IF(B62="","",基本データ入力シート!$B$18)</f>
        <v/>
      </c>
      <c r="D62" s="189"/>
      <c r="E62" s="113"/>
      <c r="F62" s="189"/>
    </row>
    <row r="63" spans="1:6" ht="19.5" customHeight="1">
      <c r="A63" s="189">
        <v>39</v>
      </c>
      <c r="B63" s="189"/>
      <c r="C63" s="73" t="str">
        <f>IF(B63="","",基本データ入力シート!$B$18)</f>
        <v/>
      </c>
      <c r="D63" s="189"/>
      <c r="E63" s="113"/>
      <c r="F63" s="189"/>
    </row>
    <row r="64" spans="1:6" ht="19.5" customHeight="1">
      <c r="A64" s="189">
        <v>40</v>
      </c>
      <c r="B64" s="189"/>
      <c r="C64" s="73" t="str">
        <f>IF(B64="","",基本データ入力シート!$B$18)</f>
        <v/>
      </c>
      <c r="D64" s="189"/>
      <c r="E64" s="113"/>
      <c r="F64" s="189"/>
    </row>
    <row r="65" spans="1:7" ht="19.5" customHeight="1">
      <c r="A65" s="189">
        <v>41</v>
      </c>
      <c r="B65" s="189"/>
      <c r="C65" s="73" t="str">
        <f>IF(B65="","",基本データ入力シート!$B$18)</f>
        <v/>
      </c>
      <c r="D65" s="189"/>
      <c r="E65" s="113"/>
      <c r="F65" s="189"/>
    </row>
    <row r="66" spans="1:7" ht="19.5" customHeight="1">
      <c r="A66" s="189">
        <v>42</v>
      </c>
      <c r="B66" s="189"/>
      <c r="C66" s="73" t="str">
        <f>IF(B66="","",基本データ入力シート!$B$18)</f>
        <v/>
      </c>
      <c r="D66" s="189"/>
      <c r="E66" s="113"/>
      <c r="F66" s="189"/>
    </row>
    <row r="67" spans="1:7" ht="19.5" customHeight="1">
      <c r="A67" s="189">
        <v>43</v>
      </c>
      <c r="B67" s="189"/>
      <c r="C67" s="73" t="str">
        <f>IF(B67="","",基本データ入力シート!$B$18)</f>
        <v/>
      </c>
      <c r="D67" s="189"/>
      <c r="E67" s="113"/>
      <c r="F67" s="189"/>
    </row>
    <row r="68" spans="1:7" ht="19.5" customHeight="1">
      <c r="A68" s="189">
        <v>44</v>
      </c>
      <c r="B68" s="189"/>
      <c r="C68" s="73" t="str">
        <f>IF(B68="","",基本データ入力シート!$B$18)</f>
        <v/>
      </c>
      <c r="D68" s="189"/>
      <c r="E68" s="113"/>
      <c r="F68" s="189"/>
    </row>
    <row r="69" spans="1:7" ht="19.5" customHeight="1">
      <c r="A69" s="189">
        <v>45</v>
      </c>
      <c r="B69" s="189"/>
      <c r="C69" s="73" t="str">
        <f>IF(B69="","",基本データ入力シート!$B$18)</f>
        <v/>
      </c>
      <c r="D69" s="189"/>
      <c r="E69" s="113"/>
      <c r="F69" s="189"/>
    </row>
    <row r="70" spans="1:7" ht="19.5" customHeight="1">
      <c r="A70" s="189">
        <v>46</v>
      </c>
      <c r="B70" s="189"/>
      <c r="C70" s="73" t="str">
        <f>IF(B70="","",基本データ入力シート!$B$18)</f>
        <v/>
      </c>
      <c r="D70" s="189"/>
      <c r="E70" s="113"/>
      <c r="F70" s="189"/>
    </row>
    <row r="71" spans="1:7" ht="19.5" customHeight="1">
      <c r="A71" s="189">
        <v>47</v>
      </c>
      <c r="B71" s="189"/>
      <c r="C71" s="73" t="str">
        <f>IF(B71="","",基本データ入力シート!$B$18)</f>
        <v/>
      </c>
      <c r="D71" s="189"/>
      <c r="E71" s="113"/>
      <c r="F71" s="189"/>
    </row>
    <row r="72" spans="1:7" ht="19.5" customHeight="1">
      <c r="A72" s="189">
        <v>48</v>
      </c>
      <c r="B72" s="189"/>
      <c r="C72" s="73" t="str">
        <f>IF(B72="","",基本データ入力シート!$B$18)</f>
        <v/>
      </c>
      <c r="D72" s="189"/>
      <c r="E72" s="113"/>
      <c r="F72" s="189"/>
    </row>
    <row r="73" spans="1:7" ht="19.5" customHeight="1">
      <c r="A73" s="189">
        <v>49</v>
      </c>
      <c r="B73" s="189"/>
      <c r="C73" s="73" t="str">
        <f>IF(B73="","",基本データ入力シート!$B$18)</f>
        <v/>
      </c>
      <c r="D73" s="189"/>
      <c r="E73" s="113"/>
      <c r="F73" s="189"/>
    </row>
    <row r="74" spans="1:7" ht="19.5" customHeight="1">
      <c r="A74" s="189">
        <v>50</v>
      </c>
      <c r="B74" s="189"/>
      <c r="C74" s="73" t="str">
        <f>IF(B74="","",基本データ入力シート!$B$18)</f>
        <v/>
      </c>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33" priority="7" operator="equal">
      <formula>0</formula>
    </cfRule>
  </conditionalFormatting>
  <conditionalFormatting sqref="D12:D31">
    <cfRule type="cellIs" dxfId="332" priority="6" operator="equal">
      <formula>0</formula>
    </cfRule>
  </conditionalFormatting>
  <conditionalFormatting sqref="E50:F74">
    <cfRule type="cellIs" dxfId="331" priority="5" operator="equal">
      <formula>0</formula>
    </cfRule>
  </conditionalFormatting>
  <conditionalFormatting sqref="D50:D74">
    <cfRule type="cellIs" dxfId="330" priority="4" operator="equal">
      <formula>0</formula>
    </cfRule>
  </conditionalFormatting>
  <conditionalFormatting sqref="B50:B74">
    <cfRule type="cellIs" dxfId="329" priority="3" operator="equal">
      <formula>0</formula>
    </cfRule>
  </conditionalFormatting>
  <conditionalFormatting sqref="B7:B31">
    <cfRule type="cellIs" dxfId="328" priority="2" operator="equal">
      <formula>0</formula>
    </cfRule>
  </conditionalFormatting>
  <conditionalFormatting sqref="D7:D11">
    <cfRule type="cellIs" dxfId="327"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CCFF"/>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181</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2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Ｂクラス：女子シングルス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t="str">
        <f>IF(B50="","",基本データ入力シート!$B$18)</f>
        <v/>
      </c>
      <c r="D50" s="189"/>
      <c r="E50" s="113"/>
      <c r="F50" s="189"/>
    </row>
    <row r="51" spans="1:6" ht="19.5" customHeight="1">
      <c r="A51" s="189">
        <v>27</v>
      </c>
      <c r="B51" s="189"/>
      <c r="C51" s="73" t="str">
        <f>IF(B51="","",基本データ入力シート!$B$18)</f>
        <v/>
      </c>
      <c r="D51" s="189"/>
      <c r="E51" s="113"/>
      <c r="F51" s="189"/>
    </row>
    <row r="52" spans="1:6" ht="19.5" customHeight="1">
      <c r="A52" s="189">
        <v>28</v>
      </c>
      <c r="B52" s="189"/>
      <c r="C52" s="73" t="str">
        <f>IF(B52="","",基本データ入力シート!$B$18)</f>
        <v/>
      </c>
      <c r="D52" s="189"/>
      <c r="E52" s="113"/>
      <c r="F52" s="189"/>
    </row>
    <row r="53" spans="1:6" ht="19.5" customHeight="1">
      <c r="A53" s="189">
        <v>29</v>
      </c>
      <c r="B53" s="189"/>
      <c r="C53" s="73" t="str">
        <f>IF(B53="","",基本データ入力シート!$B$18)</f>
        <v/>
      </c>
      <c r="D53" s="189"/>
      <c r="E53" s="113"/>
      <c r="F53" s="189"/>
    </row>
    <row r="54" spans="1:6" ht="19.5" customHeight="1">
      <c r="A54" s="189">
        <v>30</v>
      </c>
      <c r="B54" s="189"/>
      <c r="C54" s="73" t="str">
        <f>IF(B54="","",基本データ入力シート!$B$18)</f>
        <v/>
      </c>
      <c r="D54" s="189"/>
      <c r="E54" s="113"/>
      <c r="F54" s="189"/>
    </row>
    <row r="55" spans="1:6" ht="19.5" customHeight="1">
      <c r="A55" s="189">
        <v>31</v>
      </c>
      <c r="B55" s="189"/>
      <c r="C55" s="73" t="str">
        <f>IF(B55="","",基本データ入力シート!$B$18)</f>
        <v/>
      </c>
      <c r="D55" s="189"/>
      <c r="E55" s="113"/>
      <c r="F55" s="189"/>
    </row>
    <row r="56" spans="1:6" ht="19.5" customHeight="1">
      <c r="A56" s="189">
        <v>32</v>
      </c>
      <c r="B56" s="189"/>
      <c r="C56" s="73" t="str">
        <f>IF(B56="","",基本データ入力シート!$B$18)</f>
        <v/>
      </c>
      <c r="D56" s="189"/>
      <c r="E56" s="113"/>
      <c r="F56" s="189"/>
    </row>
    <row r="57" spans="1:6" ht="19.5" customHeight="1">
      <c r="A57" s="189">
        <v>33</v>
      </c>
      <c r="B57" s="189"/>
      <c r="C57" s="73" t="str">
        <f>IF(B57="","",基本データ入力シート!$B$18)</f>
        <v/>
      </c>
      <c r="D57" s="189"/>
      <c r="E57" s="113"/>
      <c r="F57" s="189"/>
    </row>
    <row r="58" spans="1:6" ht="19.5" customHeight="1">
      <c r="A58" s="189">
        <v>34</v>
      </c>
      <c r="B58" s="189"/>
      <c r="C58" s="73" t="str">
        <f>IF(B58="","",基本データ入力シート!$B$18)</f>
        <v/>
      </c>
      <c r="D58" s="189"/>
      <c r="E58" s="113"/>
      <c r="F58" s="189"/>
    </row>
    <row r="59" spans="1:6" ht="19.5" customHeight="1">
      <c r="A59" s="189">
        <v>35</v>
      </c>
      <c r="B59" s="189"/>
      <c r="C59" s="73" t="str">
        <f>IF(B59="","",基本データ入力シート!$B$18)</f>
        <v/>
      </c>
      <c r="D59" s="189"/>
      <c r="E59" s="113"/>
      <c r="F59" s="189"/>
    </row>
    <row r="60" spans="1:6" ht="19.5" customHeight="1">
      <c r="A60" s="189">
        <v>36</v>
      </c>
      <c r="B60" s="189"/>
      <c r="C60" s="73" t="str">
        <f>IF(B60="","",基本データ入力シート!$B$18)</f>
        <v/>
      </c>
      <c r="D60" s="189"/>
      <c r="E60" s="113"/>
      <c r="F60" s="189"/>
    </row>
    <row r="61" spans="1:6" ht="19.5" customHeight="1">
      <c r="A61" s="189">
        <v>37</v>
      </c>
      <c r="B61" s="189"/>
      <c r="C61" s="73" t="str">
        <f>IF(B61="","",基本データ入力シート!$B$18)</f>
        <v/>
      </c>
      <c r="D61" s="189"/>
      <c r="E61" s="113"/>
      <c r="F61" s="189"/>
    </row>
    <row r="62" spans="1:6" ht="19.5" customHeight="1">
      <c r="A62" s="189">
        <v>38</v>
      </c>
      <c r="B62" s="189"/>
      <c r="C62" s="73" t="str">
        <f>IF(B62="","",基本データ入力シート!$B$18)</f>
        <v/>
      </c>
      <c r="D62" s="189"/>
      <c r="E62" s="113"/>
      <c r="F62" s="189"/>
    </row>
    <row r="63" spans="1:6" ht="19.5" customHeight="1">
      <c r="A63" s="189">
        <v>39</v>
      </c>
      <c r="B63" s="189"/>
      <c r="C63" s="73" t="str">
        <f>IF(B63="","",基本データ入力シート!$B$18)</f>
        <v/>
      </c>
      <c r="D63" s="189"/>
      <c r="E63" s="113"/>
      <c r="F63" s="189"/>
    </row>
    <row r="64" spans="1:6" ht="19.5" customHeight="1">
      <c r="A64" s="189">
        <v>40</v>
      </c>
      <c r="B64" s="189"/>
      <c r="C64" s="73" t="str">
        <f>IF(B64="","",基本データ入力シート!$B$18)</f>
        <v/>
      </c>
      <c r="D64" s="189"/>
      <c r="E64" s="113"/>
      <c r="F64" s="189"/>
    </row>
    <row r="65" spans="1:7" ht="19.5" customHeight="1">
      <c r="A65" s="189">
        <v>41</v>
      </c>
      <c r="B65" s="189"/>
      <c r="C65" s="73" t="str">
        <f>IF(B65="","",基本データ入力シート!$B$18)</f>
        <v/>
      </c>
      <c r="D65" s="189"/>
      <c r="E65" s="113"/>
      <c r="F65" s="189"/>
    </row>
    <row r="66" spans="1:7" ht="19.5" customHeight="1">
      <c r="A66" s="189">
        <v>42</v>
      </c>
      <c r="B66" s="189"/>
      <c r="C66" s="73" t="str">
        <f>IF(B66="","",基本データ入力シート!$B$18)</f>
        <v/>
      </c>
      <c r="D66" s="189"/>
      <c r="E66" s="113"/>
      <c r="F66" s="189"/>
    </row>
    <row r="67" spans="1:7" ht="19.5" customHeight="1">
      <c r="A67" s="189">
        <v>43</v>
      </c>
      <c r="B67" s="189"/>
      <c r="C67" s="73" t="str">
        <f>IF(B67="","",基本データ入力シート!$B$18)</f>
        <v/>
      </c>
      <c r="D67" s="189"/>
      <c r="E67" s="113"/>
      <c r="F67" s="189"/>
    </row>
    <row r="68" spans="1:7" ht="19.5" customHeight="1">
      <c r="A68" s="189">
        <v>44</v>
      </c>
      <c r="B68" s="189"/>
      <c r="C68" s="73" t="str">
        <f>IF(B68="","",基本データ入力シート!$B$18)</f>
        <v/>
      </c>
      <c r="D68" s="189"/>
      <c r="E68" s="113"/>
      <c r="F68" s="189"/>
    </row>
    <row r="69" spans="1:7" ht="19.5" customHeight="1">
      <c r="A69" s="189">
        <v>45</v>
      </c>
      <c r="B69" s="189"/>
      <c r="C69" s="73" t="str">
        <f>IF(B69="","",基本データ入力シート!$B$18)</f>
        <v/>
      </c>
      <c r="D69" s="189"/>
      <c r="E69" s="113"/>
      <c r="F69" s="189"/>
    </row>
    <row r="70" spans="1:7" ht="19.5" customHeight="1">
      <c r="A70" s="189">
        <v>46</v>
      </c>
      <c r="B70" s="189"/>
      <c r="C70" s="73" t="str">
        <f>IF(B70="","",基本データ入力シート!$B$18)</f>
        <v/>
      </c>
      <c r="D70" s="189"/>
      <c r="E70" s="113"/>
      <c r="F70" s="189"/>
    </row>
    <row r="71" spans="1:7" ht="19.5" customHeight="1">
      <c r="A71" s="189">
        <v>47</v>
      </c>
      <c r="B71" s="189"/>
      <c r="C71" s="73" t="str">
        <f>IF(B71="","",基本データ入力シート!$B$18)</f>
        <v/>
      </c>
      <c r="D71" s="189"/>
      <c r="E71" s="113"/>
      <c r="F71" s="189"/>
    </row>
    <row r="72" spans="1:7" ht="19.5" customHeight="1">
      <c r="A72" s="189">
        <v>48</v>
      </c>
      <c r="B72" s="189"/>
      <c r="C72" s="73" t="str">
        <f>IF(B72="","",基本データ入力シート!$B$18)</f>
        <v/>
      </c>
      <c r="D72" s="189"/>
      <c r="E72" s="113"/>
      <c r="F72" s="189"/>
    </row>
    <row r="73" spans="1:7" ht="19.5" customHeight="1">
      <c r="A73" s="189">
        <v>49</v>
      </c>
      <c r="B73" s="189"/>
      <c r="C73" s="73" t="str">
        <f>IF(B73="","",基本データ入力シート!$B$18)</f>
        <v/>
      </c>
      <c r="D73" s="189"/>
      <c r="E73" s="113"/>
      <c r="F73" s="189"/>
    </row>
    <row r="74" spans="1:7" ht="19.5" customHeight="1">
      <c r="A74" s="189"/>
      <c r="B74" s="189"/>
      <c r="C74" s="73" t="str">
        <f>IF(B74="","",基本データ入力シート!$B$18)</f>
        <v/>
      </c>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26" priority="7" operator="equal">
      <formula>0</formula>
    </cfRule>
  </conditionalFormatting>
  <conditionalFormatting sqref="D13:D31">
    <cfRule type="cellIs" dxfId="325" priority="6" operator="equal">
      <formula>0</formula>
    </cfRule>
  </conditionalFormatting>
  <conditionalFormatting sqref="E50:F74">
    <cfRule type="cellIs" dxfId="324" priority="5" operator="equal">
      <formula>0</formula>
    </cfRule>
  </conditionalFormatting>
  <conditionalFormatting sqref="D50:D74">
    <cfRule type="cellIs" dxfId="323" priority="4" operator="equal">
      <formula>0</formula>
    </cfRule>
  </conditionalFormatting>
  <conditionalFormatting sqref="B50:B74">
    <cfRule type="cellIs" dxfId="322" priority="3" operator="equal">
      <formula>0</formula>
    </cfRule>
  </conditionalFormatting>
  <conditionalFormatting sqref="B7:B31">
    <cfRule type="cellIs" dxfId="321" priority="2" operator="equal">
      <formula>0</formula>
    </cfRule>
  </conditionalFormatting>
  <conditionalFormatting sqref="D7:D12">
    <cfRule type="cellIs" dxfId="320"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00FF"/>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182</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8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Ｃクラス：女子シングルス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t="str">
        <f>IF(B50="","",基本データ入力シート!$B$18)</f>
        <v/>
      </c>
      <c r="D50" s="189"/>
      <c r="E50" s="113"/>
      <c r="F50" s="189"/>
    </row>
    <row r="51" spans="1:6" ht="19.5" customHeight="1">
      <c r="A51" s="189">
        <v>27</v>
      </c>
      <c r="B51" s="189"/>
      <c r="C51" s="73" t="str">
        <f>IF(B51="","",基本データ入力シート!$B$18)</f>
        <v/>
      </c>
      <c r="D51" s="189"/>
      <c r="E51" s="113"/>
      <c r="F51" s="189"/>
    </row>
    <row r="52" spans="1:6" ht="19.5" customHeight="1">
      <c r="A52" s="189">
        <v>28</v>
      </c>
      <c r="B52" s="189"/>
      <c r="C52" s="73" t="str">
        <f>IF(B52="","",基本データ入力シート!$B$18)</f>
        <v/>
      </c>
      <c r="D52" s="189"/>
      <c r="E52" s="113"/>
      <c r="F52" s="189"/>
    </row>
    <row r="53" spans="1:6" ht="19.5" customHeight="1">
      <c r="A53" s="189">
        <v>29</v>
      </c>
      <c r="B53" s="189"/>
      <c r="C53" s="73" t="str">
        <f>IF(B53="","",基本データ入力シート!$B$18)</f>
        <v/>
      </c>
      <c r="D53" s="189"/>
      <c r="E53" s="113"/>
      <c r="F53" s="189"/>
    </row>
    <row r="54" spans="1:6" ht="19.5" customHeight="1">
      <c r="A54" s="189">
        <v>30</v>
      </c>
      <c r="B54" s="189"/>
      <c r="C54" s="73" t="str">
        <f>IF(B54="","",基本データ入力シート!$B$18)</f>
        <v/>
      </c>
      <c r="D54" s="189"/>
      <c r="E54" s="113"/>
      <c r="F54" s="189"/>
    </row>
    <row r="55" spans="1:6" ht="19.5" customHeight="1">
      <c r="A55" s="189">
        <v>31</v>
      </c>
      <c r="B55" s="189"/>
      <c r="C55" s="73" t="str">
        <f>IF(B55="","",基本データ入力シート!$B$18)</f>
        <v/>
      </c>
      <c r="D55" s="189"/>
      <c r="E55" s="113"/>
      <c r="F55" s="189"/>
    </row>
    <row r="56" spans="1:6" ht="19.5" customHeight="1">
      <c r="A56" s="189">
        <v>32</v>
      </c>
      <c r="B56" s="189"/>
      <c r="C56" s="73" t="str">
        <f>IF(B56="","",基本データ入力シート!$B$18)</f>
        <v/>
      </c>
      <c r="D56" s="189"/>
      <c r="E56" s="113"/>
      <c r="F56" s="189"/>
    </row>
    <row r="57" spans="1:6" ht="19.5" customHeight="1">
      <c r="A57" s="189">
        <v>33</v>
      </c>
      <c r="B57" s="189"/>
      <c r="C57" s="73" t="str">
        <f>IF(B57="","",基本データ入力シート!$B$18)</f>
        <v/>
      </c>
      <c r="D57" s="189"/>
      <c r="E57" s="113"/>
      <c r="F57" s="189"/>
    </row>
    <row r="58" spans="1:6" ht="19.5" customHeight="1">
      <c r="A58" s="189">
        <v>34</v>
      </c>
      <c r="B58" s="189"/>
      <c r="C58" s="73" t="str">
        <f>IF(B58="","",基本データ入力シート!$B$18)</f>
        <v/>
      </c>
      <c r="D58" s="189"/>
      <c r="E58" s="113"/>
      <c r="F58" s="189"/>
    </row>
    <row r="59" spans="1:6" ht="19.5" customHeight="1">
      <c r="A59" s="189">
        <v>35</v>
      </c>
      <c r="B59" s="189"/>
      <c r="C59" s="73" t="str">
        <f>IF(B59="","",基本データ入力シート!$B$18)</f>
        <v/>
      </c>
      <c r="D59" s="189"/>
      <c r="E59" s="113"/>
      <c r="F59" s="189"/>
    </row>
    <row r="60" spans="1:6" ht="19.5" customHeight="1">
      <c r="A60" s="189">
        <v>36</v>
      </c>
      <c r="B60" s="189"/>
      <c r="C60" s="73" t="str">
        <f>IF(B60="","",基本データ入力シート!$B$18)</f>
        <v/>
      </c>
      <c r="D60" s="189"/>
      <c r="E60" s="113"/>
      <c r="F60" s="189"/>
    </row>
    <row r="61" spans="1:6" ht="19.5" customHeight="1">
      <c r="A61" s="189">
        <v>37</v>
      </c>
      <c r="B61" s="189"/>
      <c r="C61" s="73" t="str">
        <f>IF(B61="","",基本データ入力シート!$B$18)</f>
        <v/>
      </c>
      <c r="D61" s="189"/>
      <c r="E61" s="113"/>
      <c r="F61" s="189"/>
    </row>
    <row r="62" spans="1:6" ht="19.5" customHeight="1">
      <c r="A62" s="189">
        <v>38</v>
      </c>
      <c r="B62" s="189"/>
      <c r="C62" s="73" t="str">
        <f>IF(B62="","",基本データ入力シート!$B$18)</f>
        <v/>
      </c>
      <c r="D62" s="189"/>
      <c r="E62" s="113"/>
      <c r="F62" s="189"/>
    </row>
    <row r="63" spans="1:6" ht="19.5" customHeight="1">
      <c r="A63" s="189">
        <v>39</v>
      </c>
      <c r="B63" s="189"/>
      <c r="C63" s="73" t="str">
        <f>IF(B63="","",基本データ入力シート!$B$18)</f>
        <v/>
      </c>
      <c r="D63" s="189"/>
      <c r="E63" s="113"/>
      <c r="F63" s="189"/>
    </row>
    <row r="64" spans="1:6" ht="19.5" customHeight="1">
      <c r="A64" s="189">
        <v>40</v>
      </c>
      <c r="B64" s="189"/>
      <c r="C64" s="73" t="str">
        <f>IF(B64="","",基本データ入力シート!$B$18)</f>
        <v/>
      </c>
      <c r="D64" s="189"/>
      <c r="E64" s="113"/>
      <c r="F64" s="189"/>
    </row>
    <row r="65" spans="1:7" ht="19.5" customHeight="1">
      <c r="A65" s="189">
        <v>41</v>
      </c>
      <c r="B65" s="189"/>
      <c r="C65" s="73" t="str">
        <f>IF(B65="","",基本データ入力シート!$B$18)</f>
        <v/>
      </c>
      <c r="D65" s="189"/>
      <c r="E65" s="113"/>
      <c r="F65" s="189"/>
    </row>
    <row r="66" spans="1:7" ht="19.5" customHeight="1">
      <c r="A66" s="189">
        <v>42</v>
      </c>
      <c r="B66" s="189"/>
      <c r="C66" s="73" t="str">
        <f>IF(B66="","",基本データ入力シート!$B$18)</f>
        <v/>
      </c>
      <c r="D66" s="189"/>
      <c r="E66" s="113"/>
      <c r="F66" s="189"/>
    </row>
    <row r="67" spans="1:7" ht="19.5" customHeight="1">
      <c r="A67" s="189">
        <v>43</v>
      </c>
      <c r="B67" s="189"/>
      <c r="C67" s="73" t="str">
        <f>IF(B67="","",基本データ入力シート!$B$18)</f>
        <v/>
      </c>
      <c r="D67" s="189"/>
      <c r="E67" s="113"/>
      <c r="F67" s="189"/>
    </row>
    <row r="68" spans="1:7" ht="19.5" customHeight="1">
      <c r="A68" s="189">
        <v>44</v>
      </c>
      <c r="B68" s="189"/>
      <c r="C68" s="73" t="str">
        <f>IF(B68="","",基本データ入力シート!$B$18)</f>
        <v/>
      </c>
      <c r="D68" s="189"/>
      <c r="E68" s="113"/>
      <c r="F68" s="189"/>
    </row>
    <row r="69" spans="1:7" ht="19.5" customHeight="1">
      <c r="A69" s="189">
        <v>45</v>
      </c>
      <c r="B69" s="189"/>
      <c r="C69" s="73" t="str">
        <f>IF(B69="","",基本データ入力シート!$B$18)</f>
        <v/>
      </c>
      <c r="D69" s="189"/>
      <c r="E69" s="113"/>
      <c r="F69" s="189"/>
    </row>
    <row r="70" spans="1:7" ht="19.5" customHeight="1">
      <c r="A70" s="189">
        <v>46</v>
      </c>
      <c r="B70" s="189"/>
      <c r="C70" s="73" t="str">
        <f>IF(B70="","",基本データ入力シート!$B$18)</f>
        <v/>
      </c>
      <c r="D70" s="189"/>
      <c r="E70" s="113"/>
      <c r="F70" s="189"/>
    </row>
    <row r="71" spans="1:7" ht="19.5" customHeight="1">
      <c r="A71" s="189">
        <v>47</v>
      </c>
      <c r="B71" s="189"/>
      <c r="C71" s="73" t="str">
        <f>IF(B71="","",基本データ入力シート!$B$18)</f>
        <v/>
      </c>
      <c r="D71" s="189"/>
      <c r="E71" s="113"/>
      <c r="F71" s="189"/>
    </row>
    <row r="72" spans="1:7" ht="19.5" customHeight="1">
      <c r="A72" s="189">
        <v>48</v>
      </c>
      <c r="B72" s="189"/>
      <c r="C72" s="73" t="str">
        <f>IF(B72="","",基本データ入力シート!$B$18)</f>
        <v/>
      </c>
      <c r="D72" s="189"/>
      <c r="E72" s="113"/>
      <c r="F72" s="189"/>
    </row>
    <row r="73" spans="1:7" ht="19.5" customHeight="1">
      <c r="A73" s="189">
        <v>49</v>
      </c>
      <c r="B73" s="189"/>
      <c r="C73" s="73" t="str">
        <f>IF(B73="","",基本データ入力シート!$B$18)</f>
        <v/>
      </c>
      <c r="D73" s="189"/>
      <c r="E73" s="113"/>
      <c r="F73" s="189"/>
    </row>
    <row r="74" spans="1:7" ht="19.5" customHeight="1">
      <c r="A74" s="189">
        <v>50</v>
      </c>
      <c r="B74" s="189"/>
      <c r="C74" s="73" t="str">
        <f>IF(B74="","",基本データ入力シート!$B$18)</f>
        <v/>
      </c>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19" priority="6" operator="equal">
      <formula>0</formula>
    </cfRule>
  </conditionalFormatting>
  <conditionalFormatting sqref="D14:D31">
    <cfRule type="cellIs" dxfId="318" priority="5" operator="equal">
      <formula>0</formula>
    </cfRule>
  </conditionalFormatting>
  <conditionalFormatting sqref="E50:F74">
    <cfRule type="cellIs" dxfId="317" priority="4" operator="equal">
      <formula>0</formula>
    </cfRule>
  </conditionalFormatting>
  <conditionalFormatting sqref="D50:D74">
    <cfRule type="cellIs" dxfId="316" priority="3" operator="equal">
      <formula>0</formula>
    </cfRule>
  </conditionalFormatting>
  <conditionalFormatting sqref="B50:B74">
    <cfRule type="cellIs" dxfId="315" priority="2" operator="equal">
      <formula>0</formula>
    </cfRule>
  </conditionalFormatting>
  <conditionalFormatting sqref="B14:B31">
    <cfRule type="cellIs" dxfId="314"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00FF"/>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183</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8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Ｄクラス：女子シングルス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c r="D50" s="189"/>
      <c r="E50" s="113"/>
      <c r="F50" s="189"/>
    </row>
    <row r="51" spans="1:6" ht="19.5" customHeight="1">
      <c r="A51" s="189">
        <v>27</v>
      </c>
      <c r="B51" s="189"/>
      <c r="C51" s="73"/>
      <c r="D51" s="189"/>
      <c r="E51" s="113"/>
      <c r="F51" s="189"/>
    </row>
    <row r="52" spans="1:6" ht="19.5" customHeight="1">
      <c r="A52" s="189">
        <v>28</v>
      </c>
      <c r="B52" s="189"/>
      <c r="C52" s="73"/>
      <c r="D52" s="189"/>
      <c r="E52" s="113"/>
      <c r="F52" s="189"/>
    </row>
    <row r="53" spans="1:6" ht="19.5" customHeight="1">
      <c r="A53" s="189">
        <v>29</v>
      </c>
      <c r="B53" s="189"/>
      <c r="C53" s="73"/>
      <c r="D53" s="189"/>
      <c r="E53" s="113"/>
      <c r="F53" s="189"/>
    </row>
    <row r="54" spans="1:6" ht="19.5" customHeight="1">
      <c r="A54" s="189">
        <v>30</v>
      </c>
      <c r="B54" s="189"/>
      <c r="C54" s="73"/>
      <c r="D54" s="189"/>
      <c r="E54" s="113"/>
      <c r="F54" s="189"/>
    </row>
    <row r="55" spans="1:6" ht="19.5" customHeight="1">
      <c r="A55" s="189">
        <v>31</v>
      </c>
      <c r="B55" s="189"/>
      <c r="C55" s="73"/>
      <c r="D55" s="189"/>
      <c r="E55" s="113"/>
      <c r="F55" s="189"/>
    </row>
    <row r="56" spans="1:6" ht="19.5" customHeight="1">
      <c r="A56" s="189">
        <v>32</v>
      </c>
      <c r="B56" s="189"/>
      <c r="C56" s="73"/>
      <c r="D56" s="189"/>
      <c r="E56" s="113"/>
      <c r="F56" s="189"/>
    </row>
    <row r="57" spans="1:6" ht="19.5" customHeight="1">
      <c r="A57" s="189">
        <v>33</v>
      </c>
      <c r="B57" s="189"/>
      <c r="C57" s="73"/>
      <c r="D57" s="189"/>
      <c r="E57" s="113"/>
      <c r="F57" s="189"/>
    </row>
    <row r="58" spans="1:6" ht="19.5" customHeight="1">
      <c r="A58" s="189">
        <v>34</v>
      </c>
      <c r="B58" s="189"/>
      <c r="C58" s="73"/>
      <c r="D58" s="189"/>
      <c r="E58" s="113"/>
      <c r="F58" s="189"/>
    </row>
    <row r="59" spans="1:6" ht="19.5" customHeight="1">
      <c r="A59" s="189">
        <v>35</v>
      </c>
      <c r="B59" s="189"/>
      <c r="C59" s="73"/>
      <c r="D59" s="189"/>
      <c r="E59" s="113"/>
      <c r="F59" s="189"/>
    </row>
    <row r="60" spans="1:6" ht="19.5" customHeight="1">
      <c r="A60" s="189">
        <v>36</v>
      </c>
      <c r="B60" s="189"/>
      <c r="C60" s="73"/>
      <c r="D60" s="189"/>
      <c r="E60" s="113"/>
      <c r="F60" s="189"/>
    </row>
    <row r="61" spans="1:6" ht="19.5" customHeight="1">
      <c r="A61" s="189">
        <v>37</v>
      </c>
      <c r="B61" s="189"/>
      <c r="C61" s="73"/>
      <c r="D61" s="189"/>
      <c r="E61" s="113"/>
      <c r="F61" s="189"/>
    </row>
    <row r="62" spans="1:6" ht="19.5" customHeight="1">
      <c r="A62" s="189">
        <v>38</v>
      </c>
      <c r="B62" s="189"/>
      <c r="C62" s="73"/>
      <c r="D62" s="189"/>
      <c r="E62" s="113"/>
      <c r="F62" s="189"/>
    </row>
    <row r="63" spans="1:6" ht="19.5" customHeight="1">
      <c r="A63" s="189">
        <v>39</v>
      </c>
      <c r="B63" s="189"/>
      <c r="C63" s="73"/>
      <c r="D63" s="189"/>
      <c r="E63" s="113"/>
      <c r="F63" s="189"/>
    </row>
    <row r="64" spans="1:6" ht="19.5" customHeight="1">
      <c r="A64" s="189">
        <v>40</v>
      </c>
      <c r="B64" s="189"/>
      <c r="C64" s="73"/>
      <c r="D64" s="189"/>
      <c r="E64" s="113"/>
      <c r="F64" s="189"/>
    </row>
    <row r="65" spans="1:7" ht="19.5" customHeight="1">
      <c r="A65" s="189">
        <v>41</v>
      </c>
      <c r="B65" s="189"/>
      <c r="C65" s="73"/>
      <c r="D65" s="189"/>
      <c r="E65" s="113"/>
      <c r="F65" s="189"/>
    </row>
    <row r="66" spans="1:7" ht="19.5" customHeight="1">
      <c r="A66" s="189">
        <v>42</v>
      </c>
      <c r="B66" s="189"/>
      <c r="C66" s="73"/>
      <c r="D66" s="189"/>
      <c r="E66" s="113"/>
      <c r="F66" s="189"/>
    </row>
    <row r="67" spans="1:7" ht="19.5" customHeight="1">
      <c r="A67" s="189">
        <v>43</v>
      </c>
      <c r="B67" s="189"/>
      <c r="C67" s="73"/>
      <c r="D67" s="189"/>
      <c r="E67" s="113"/>
      <c r="F67" s="189"/>
    </row>
    <row r="68" spans="1:7" ht="19.5" customHeight="1">
      <c r="A68" s="189">
        <v>44</v>
      </c>
      <c r="B68" s="189"/>
      <c r="C68" s="73"/>
      <c r="D68" s="189"/>
      <c r="E68" s="113"/>
      <c r="F68" s="189"/>
    </row>
    <row r="69" spans="1:7" ht="19.5" customHeight="1">
      <c r="A69" s="189">
        <v>45</v>
      </c>
      <c r="B69" s="189"/>
      <c r="C69" s="73"/>
      <c r="D69" s="189"/>
      <c r="E69" s="113"/>
      <c r="F69" s="189"/>
    </row>
    <row r="70" spans="1:7" ht="19.5" customHeight="1">
      <c r="A70" s="189">
        <v>46</v>
      </c>
      <c r="B70" s="189"/>
      <c r="C70" s="73"/>
      <c r="D70" s="189"/>
      <c r="E70" s="113"/>
      <c r="F70" s="189"/>
    </row>
    <row r="71" spans="1:7" ht="19.5" customHeight="1">
      <c r="A71" s="189">
        <v>47</v>
      </c>
      <c r="B71" s="189"/>
      <c r="C71" s="73"/>
      <c r="D71" s="189"/>
      <c r="E71" s="113"/>
      <c r="F71" s="189"/>
    </row>
    <row r="72" spans="1:7" ht="19.5" customHeight="1">
      <c r="A72" s="189">
        <v>48</v>
      </c>
      <c r="B72" s="189"/>
      <c r="C72" s="73"/>
      <c r="D72" s="189"/>
      <c r="E72" s="113"/>
      <c r="F72" s="189"/>
    </row>
    <row r="73" spans="1:7" ht="19.5" customHeight="1">
      <c r="A73" s="189">
        <v>49</v>
      </c>
      <c r="B73" s="189"/>
      <c r="C73" s="73"/>
      <c r="D73" s="189"/>
      <c r="E73" s="113"/>
      <c r="F73" s="189"/>
    </row>
    <row r="74" spans="1:7" ht="19.5" customHeight="1">
      <c r="A74" s="189">
        <v>50</v>
      </c>
      <c r="B74" s="189"/>
      <c r="C74" s="73"/>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50:F74">
    <cfRule type="cellIs" dxfId="313" priority="6" operator="equal">
      <formula>0</formula>
    </cfRule>
  </conditionalFormatting>
  <conditionalFormatting sqref="D50:D74">
    <cfRule type="cellIs" dxfId="312" priority="5" operator="equal">
      <formula>0</formula>
    </cfRule>
  </conditionalFormatting>
  <conditionalFormatting sqref="E7:F31">
    <cfRule type="cellIs" dxfId="311" priority="4" operator="equal">
      <formula>0</formula>
    </cfRule>
  </conditionalFormatting>
  <conditionalFormatting sqref="D15:D31">
    <cfRule type="cellIs" dxfId="310" priority="3" operator="equal">
      <formula>0</formula>
    </cfRule>
  </conditionalFormatting>
  <conditionalFormatting sqref="B15:B31">
    <cfRule type="cellIs" dxfId="309" priority="2" operator="equal">
      <formula>0</formula>
    </cfRule>
  </conditionalFormatting>
  <conditionalFormatting sqref="B50:B74">
    <cfRule type="cellIs" dxfId="308"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9FF66"/>
  </sheetPr>
  <dimension ref="A1:F113"/>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154</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Ａクラス：男子ダブルス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Ａクラス：男子ダブルス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57:A58"/>
    <mergeCell ref="F57:F58"/>
    <mergeCell ref="A59:A60"/>
    <mergeCell ref="F59:F60"/>
    <mergeCell ref="A61:A62"/>
    <mergeCell ref="F61:F62"/>
    <mergeCell ref="B1:B2"/>
    <mergeCell ref="C1:F2"/>
    <mergeCell ref="B4:D4"/>
    <mergeCell ref="C28:E28"/>
    <mergeCell ref="A33:B33"/>
    <mergeCell ref="C33:F33"/>
    <mergeCell ref="A19:A20"/>
    <mergeCell ref="A21:A22"/>
    <mergeCell ref="A23:A24"/>
    <mergeCell ref="A25:A26"/>
    <mergeCell ref="A7:A8"/>
    <mergeCell ref="A9:A10"/>
    <mergeCell ref="A11:A12"/>
    <mergeCell ref="A13:A14"/>
    <mergeCell ref="A15:A16"/>
    <mergeCell ref="A17:A18"/>
    <mergeCell ref="F19:F20"/>
    <mergeCell ref="F21:F22"/>
    <mergeCell ref="A47:A48"/>
    <mergeCell ref="F47:F48"/>
    <mergeCell ref="A53:A54"/>
    <mergeCell ref="F53:F54"/>
    <mergeCell ref="A55:A56"/>
    <mergeCell ref="F55:F56"/>
    <mergeCell ref="A51:A52"/>
    <mergeCell ref="F51:F52"/>
    <mergeCell ref="A34:B34"/>
    <mergeCell ref="C34:E34"/>
    <mergeCell ref="A35:B35"/>
    <mergeCell ref="C35:F35"/>
    <mergeCell ref="A36:B36"/>
    <mergeCell ref="C36:F36"/>
    <mergeCell ref="A37:B37"/>
    <mergeCell ref="C37:F37"/>
    <mergeCell ref="B39:B40"/>
    <mergeCell ref="C39:F40"/>
    <mergeCell ref="B42:D42"/>
    <mergeCell ref="A49:A50"/>
    <mergeCell ref="F49:F50"/>
    <mergeCell ref="F7:F8"/>
    <mergeCell ref="F9:F10"/>
    <mergeCell ref="F11:F12"/>
    <mergeCell ref="F13:F14"/>
    <mergeCell ref="F15:F16"/>
    <mergeCell ref="F17:F18"/>
    <mergeCell ref="F23:F24"/>
    <mergeCell ref="F25:F26"/>
    <mergeCell ref="A45:A46"/>
    <mergeCell ref="F45:F46"/>
    <mergeCell ref="A63:A64"/>
    <mergeCell ref="F63:F64"/>
    <mergeCell ref="B77:B78"/>
    <mergeCell ref="C77:F78"/>
    <mergeCell ref="B80:D80"/>
    <mergeCell ref="A83:A84"/>
    <mergeCell ref="F83:F84"/>
    <mergeCell ref="A85:A86"/>
    <mergeCell ref="F85:F86"/>
    <mergeCell ref="A74:B74"/>
    <mergeCell ref="C74:F74"/>
    <mergeCell ref="A75:B75"/>
    <mergeCell ref="C75:F75"/>
    <mergeCell ref="A71:B71"/>
    <mergeCell ref="C71:F71"/>
    <mergeCell ref="A72:B72"/>
    <mergeCell ref="C72:E72"/>
    <mergeCell ref="A73:B73"/>
    <mergeCell ref="C73:F73"/>
    <mergeCell ref="C66:E66"/>
    <mergeCell ref="A87:A88"/>
    <mergeCell ref="F87:F88"/>
    <mergeCell ref="A89:A90"/>
    <mergeCell ref="F89:F90"/>
    <mergeCell ref="A91:A92"/>
    <mergeCell ref="F91:F92"/>
    <mergeCell ref="A93:A94"/>
    <mergeCell ref="F93:F94"/>
    <mergeCell ref="A95:A96"/>
    <mergeCell ref="F95:F96"/>
    <mergeCell ref="A113:B113"/>
    <mergeCell ref="C113:F113"/>
    <mergeCell ref="A110:B110"/>
    <mergeCell ref="C110:E110"/>
    <mergeCell ref="A111:B111"/>
    <mergeCell ref="C111:F111"/>
    <mergeCell ref="A112:B112"/>
    <mergeCell ref="C112:F112"/>
    <mergeCell ref="A97:A98"/>
    <mergeCell ref="F97:F98"/>
    <mergeCell ref="A99:A100"/>
    <mergeCell ref="F99:F100"/>
    <mergeCell ref="A101:A102"/>
    <mergeCell ref="F101:F102"/>
    <mergeCell ref="C104:E104"/>
    <mergeCell ref="A109:B109"/>
    <mergeCell ref="C109:F109"/>
  </mergeCells>
  <phoneticPr fontId="4"/>
  <conditionalFormatting sqref="B7">
    <cfRule type="cellIs" dxfId="307" priority="38" operator="equal">
      <formula>0</formula>
    </cfRule>
  </conditionalFormatting>
  <conditionalFormatting sqref="B8">
    <cfRule type="cellIs" dxfId="306" priority="37" operator="equal">
      <formula>0</formula>
    </cfRule>
  </conditionalFormatting>
  <conditionalFormatting sqref="D7:E7">
    <cfRule type="cellIs" dxfId="305" priority="36" operator="equal">
      <formula>0</formula>
    </cfRule>
  </conditionalFormatting>
  <conditionalFormatting sqref="D8:E8">
    <cfRule type="cellIs" dxfId="304" priority="35" operator="equal">
      <formula>0</formula>
    </cfRule>
  </conditionalFormatting>
  <conditionalFormatting sqref="F7:F8">
    <cfRule type="cellIs" dxfId="303" priority="33" operator="equal">
      <formula>0</formula>
    </cfRule>
    <cfRule type="cellIs" dxfId="302" priority="34" operator="equal">
      <formula>"０+$J$12"</formula>
    </cfRule>
  </conditionalFormatting>
  <conditionalFormatting sqref="D9:E9 D11:E11 D13:E13 D15:E15 D17:E17 D19:E19 D21:E21 D23:E23 D25:E25">
    <cfRule type="cellIs" dxfId="301" priority="32" operator="equal">
      <formula>0</formula>
    </cfRule>
  </conditionalFormatting>
  <conditionalFormatting sqref="D10:E10 D12:E12 D14:E14 D16:E16 D18:E18 D20:E20 D22:E22 D24:E24 D26:E26">
    <cfRule type="cellIs" dxfId="300" priority="31" operator="equal">
      <formula>0</formula>
    </cfRule>
  </conditionalFormatting>
  <conditionalFormatting sqref="F9:F26">
    <cfRule type="cellIs" dxfId="299" priority="29" operator="equal">
      <formula>0</formula>
    </cfRule>
    <cfRule type="cellIs" dxfId="298" priority="30" operator="equal">
      <formula>"０+$J$12"</formula>
    </cfRule>
  </conditionalFormatting>
  <conditionalFormatting sqref="D45:E45">
    <cfRule type="cellIs" dxfId="297" priority="28" operator="equal">
      <formula>0</formula>
    </cfRule>
  </conditionalFormatting>
  <conditionalFormatting sqref="D46:E46">
    <cfRule type="cellIs" dxfId="296" priority="27" operator="equal">
      <formula>0</formula>
    </cfRule>
  </conditionalFormatting>
  <conditionalFormatting sqref="F45:F46">
    <cfRule type="cellIs" dxfId="295" priority="25" operator="equal">
      <formula>0</formula>
    </cfRule>
    <cfRule type="cellIs" dxfId="294" priority="26" operator="equal">
      <formula>"０+$J$12"</formula>
    </cfRule>
  </conditionalFormatting>
  <conditionalFormatting sqref="D47:E47 D49:E49 D51:E51 D53:E53 D55:E55 D57:E57 D59:E59 D61:E61 D63:E63">
    <cfRule type="cellIs" dxfId="293" priority="24" operator="equal">
      <formula>0</formula>
    </cfRule>
  </conditionalFormatting>
  <conditionalFormatting sqref="D48:E48 D50:E50 D52:E52 D54:E54 D56:E56 D58:E58 D60:E60 D62:E62 D64:E64">
    <cfRule type="cellIs" dxfId="292" priority="23" operator="equal">
      <formula>0</formula>
    </cfRule>
  </conditionalFormatting>
  <conditionalFormatting sqref="F47:F64">
    <cfRule type="cellIs" dxfId="291" priority="21" operator="equal">
      <formula>0</formula>
    </cfRule>
    <cfRule type="cellIs" dxfId="290" priority="22" operator="equal">
      <formula>"０+$J$12"</formula>
    </cfRule>
  </conditionalFormatting>
  <conditionalFormatting sqref="D83:E83">
    <cfRule type="cellIs" dxfId="289" priority="20" operator="equal">
      <formula>0</formula>
    </cfRule>
  </conditionalFormatting>
  <conditionalFormatting sqref="D84:E84">
    <cfRule type="cellIs" dxfId="288" priority="19" operator="equal">
      <formula>0</formula>
    </cfRule>
  </conditionalFormatting>
  <conditionalFormatting sqref="F83:F84">
    <cfRule type="cellIs" dxfId="287" priority="17" operator="equal">
      <formula>0</formula>
    </cfRule>
    <cfRule type="cellIs" dxfId="286" priority="18" operator="equal">
      <formula>"０+$J$12"</formula>
    </cfRule>
  </conditionalFormatting>
  <conditionalFormatting sqref="D85:E85 D87:E87 D89:E89 D91:E91 D93:E93 D95:E95 D97:E97 D99:E99 D101:E101">
    <cfRule type="cellIs" dxfId="285" priority="16" operator="equal">
      <formula>0</formula>
    </cfRule>
  </conditionalFormatting>
  <conditionalFormatting sqref="D86:E86 D88:E88 D90:E90 D92:E92 D94:E94 D96:E96 D98:E98 D100:E100 D102:E102">
    <cfRule type="cellIs" dxfId="284" priority="15" operator="equal">
      <formula>0</formula>
    </cfRule>
  </conditionalFormatting>
  <conditionalFormatting sqref="F85:F102">
    <cfRule type="cellIs" dxfId="283" priority="13" operator="equal">
      <formula>0</formula>
    </cfRule>
    <cfRule type="cellIs" dxfId="282" priority="14" operator="equal">
      <formula>"０+$J$12"</formula>
    </cfRule>
  </conditionalFormatting>
  <conditionalFormatting sqref="B9 B11 B13 B15 B17 B19 B21 B23 B25">
    <cfRule type="cellIs" dxfId="281" priority="12" operator="equal">
      <formula>0</formula>
    </cfRule>
  </conditionalFormatting>
  <conditionalFormatting sqref="B10 B12 B14 B16 B18 B20 B22 B24 B26">
    <cfRule type="cellIs" dxfId="280" priority="11" operator="equal">
      <formula>0</formula>
    </cfRule>
  </conditionalFormatting>
  <conditionalFormatting sqref="B45">
    <cfRule type="cellIs" dxfId="279" priority="8" operator="equal">
      <formula>0</formula>
    </cfRule>
  </conditionalFormatting>
  <conditionalFormatting sqref="B46">
    <cfRule type="cellIs" dxfId="278" priority="7" operator="equal">
      <formula>0</formula>
    </cfRule>
  </conditionalFormatting>
  <conditionalFormatting sqref="B47 B49 B51 B53 B55 B57 B59 B61 B63">
    <cfRule type="cellIs" dxfId="277" priority="6" operator="equal">
      <formula>0</formula>
    </cfRule>
  </conditionalFormatting>
  <conditionalFormatting sqref="B48 B50 B52 B54 B56 B58 B60 B62 B64">
    <cfRule type="cellIs" dxfId="276" priority="5" operator="equal">
      <formula>0</formula>
    </cfRule>
  </conditionalFormatting>
  <conditionalFormatting sqref="B83">
    <cfRule type="cellIs" dxfId="275" priority="4" operator="equal">
      <formula>0</formula>
    </cfRule>
  </conditionalFormatting>
  <conditionalFormatting sqref="B84">
    <cfRule type="cellIs" dxfId="274" priority="3" operator="equal">
      <formula>0</formula>
    </cfRule>
  </conditionalFormatting>
  <conditionalFormatting sqref="B85 B87 B89 B91 B93 B95 B97 B99 B101">
    <cfRule type="cellIs" dxfId="273" priority="2" operator="equal">
      <formula>0</formula>
    </cfRule>
  </conditionalFormatting>
  <conditionalFormatting sqref="B86 B88 B90 B92 B94 B96 B98 B100 B102">
    <cfRule type="cellIs" dxfId="272"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FF66"/>
  </sheetPr>
  <dimension ref="A1:F113"/>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184</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Ｂクラス：男子ダブルス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Ｂクラス：男子ダブルス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7 E9">
    <cfRule type="cellIs" dxfId="271" priority="40" operator="equal">
      <formula>0</formula>
    </cfRule>
  </conditionalFormatting>
  <conditionalFormatting sqref="E8 E10">
    <cfRule type="cellIs" dxfId="270" priority="39" operator="equal">
      <formula>0</formula>
    </cfRule>
  </conditionalFormatting>
  <conditionalFormatting sqref="F7:F8">
    <cfRule type="cellIs" dxfId="269" priority="37" operator="equal">
      <formula>0</formula>
    </cfRule>
    <cfRule type="cellIs" dxfId="268" priority="38" operator="equal">
      <formula>"０+$J$12"</formula>
    </cfRule>
  </conditionalFormatting>
  <conditionalFormatting sqref="D11:E11 D13:E13 D15:E15 D17:E17 D19:E19 D21:E21 D23:E23 D25:E25">
    <cfRule type="cellIs" dxfId="267" priority="36" operator="equal">
      <formula>0</formula>
    </cfRule>
  </conditionalFormatting>
  <conditionalFormatting sqref="D12:E12 D14:E14 D16:E16 D18:E18 D20:E20 D22:E22 D24:E24 D26:E26">
    <cfRule type="cellIs" dxfId="266" priority="35" operator="equal">
      <formula>0</formula>
    </cfRule>
  </conditionalFormatting>
  <conditionalFormatting sqref="F9:F26">
    <cfRule type="cellIs" dxfId="265" priority="33" operator="equal">
      <formula>0</formula>
    </cfRule>
    <cfRule type="cellIs" dxfId="264" priority="34" operator="equal">
      <formula>"０+$J$12"</formula>
    </cfRule>
  </conditionalFormatting>
  <conditionalFormatting sqref="D45:E45">
    <cfRule type="cellIs" dxfId="263" priority="32" operator="equal">
      <formula>0</formula>
    </cfRule>
  </conditionalFormatting>
  <conditionalFormatting sqref="D46:E46">
    <cfRule type="cellIs" dxfId="262" priority="31" operator="equal">
      <formula>0</formula>
    </cfRule>
  </conditionalFormatting>
  <conditionalFormatting sqref="F45:F46">
    <cfRule type="cellIs" dxfId="261" priority="29" operator="equal">
      <formula>0</formula>
    </cfRule>
    <cfRule type="cellIs" dxfId="260" priority="30" operator="equal">
      <formula>"０+$J$12"</formula>
    </cfRule>
  </conditionalFormatting>
  <conditionalFormatting sqref="D47:E47 D49:E49 D51:E51 D53:E53 D55:E55 D57:E57 D59:E59 D61:E61 D63:E63">
    <cfRule type="cellIs" dxfId="259" priority="28" operator="equal">
      <formula>0</formula>
    </cfRule>
  </conditionalFormatting>
  <conditionalFormatting sqref="D48:E48 D50:E50 D52:E52 D54:E54 D56:E56 D58:E58 D60:E60 D62:E62 D64:E64">
    <cfRule type="cellIs" dxfId="258" priority="27" operator="equal">
      <formula>0</formula>
    </cfRule>
  </conditionalFormatting>
  <conditionalFormatting sqref="F47:F64">
    <cfRule type="cellIs" dxfId="257" priority="25" operator="equal">
      <formula>0</formula>
    </cfRule>
    <cfRule type="cellIs" dxfId="256" priority="26" operator="equal">
      <formula>"０+$J$12"</formula>
    </cfRule>
  </conditionalFormatting>
  <conditionalFormatting sqref="D83:E83">
    <cfRule type="cellIs" dxfId="255" priority="24" operator="equal">
      <formula>0</formula>
    </cfRule>
  </conditionalFormatting>
  <conditionalFormatting sqref="D84:E84">
    <cfRule type="cellIs" dxfId="254" priority="23" operator="equal">
      <formula>0</formula>
    </cfRule>
  </conditionalFormatting>
  <conditionalFormatting sqref="F83:F84">
    <cfRule type="cellIs" dxfId="253" priority="21" operator="equal">
      <formula>0</formula>
    </cfRule>
    <cfRule type="cellIs" dxfId="252" priority="22" operator="equal">
      <formula>"０+$J$12"</formula>
    </cfRule>
  </conditionalFormatting>
  <conditionalFormatting sqref="D85:E85 D87:E87 D89:E89 D91:E91 D93:E93 D95:E95 D97:E97 D99:E99 D101:E101">
    <cfRule type="cellIs" dxfId="251" priority="20" operator="equal">
      <formula>0</formula>
    </cfRule>
  </conditionalFormatting>
  <conditionalFormatting sqref="D86:E86 D88:E88 D90:E90 D92:E92 D94:E94 D96:E96 D98:E98 D100:E100 D102:E102">
    <cfRule type="cellIs" dxfId="250" priority="19" operator="equal">
      <formula>0</formula>
    </cfRule>
  </conditionalFormatting>
  <conditionalFormatting sqref="F85:F102">
    <cfRule type="cellIs" dxfId="249" priority="17" operator="equal">
      <formula>0</formula>
    </cfRule>
    <cfRule type="cellIs" dxfId="248" priority="18" operator="equal">
      <formula>"０+$J$12"</formula>
    </cfRule>
  </conditionalFormatting>
  <conditionalFormatting sqref="B83">
    <cfRule type="cellIs" dxfId="247" priority="16" operator="equal">
      <formula>0</formula>
    </cfRule>
  </conditionalFormatting>
  <conditionalFormatting sqref="B84">
    <cfRule type="cellIs" dxfId="246" priority="15" operator="equal">
      <formula>0</formula>
    </cfRule>
  </conditionalFormatting>
  <conditionalFormatting sqref="B85 B87 B89 B91 B93 B95 B97 B99 B101">
    <cfRule type="cellIs" dxfId="245" priority="14" operator="equal">
      <formula>0</formula>
    </cfRule>
  </conditionalFormatting>
  <conditionalFormatting sqref="B86 B88 B90 B92 B94 B96 B98 B100 B102">
    <cfRule type="cellIs" dxfId="244" priority="13" operator="equal">
      <formula>0</formula>
    </cfRule>
  </conditionalFormatting>
  <conditionalFormatting sqref="B45">
    <cfRule type="cellIs" dxfId="243" priority="12" operator="equal">
      <formula>0</formula>
    </cfRule>
  </conditionalFormatting>
  <conditionalFormatting sqref="B46">
    <cfRule type="cellIs" dxfId="242" priority="11" operator="equal">
      <formula>0</formula>
    </cfRule>
  </conditionalFormatting>
  <conditionalFormatting sqref="B47 B49 B51 B53 B55 B57 B59 B61 B63">
    <cfRule type="cellIs" dxfId="241" priority="10" operator="equal">
      <formula>0</formula>
    </cfRule>
  </conditionalFormatting>
  <conditionalFormatting sqref="B48 B50 B52 B54 B56 B58 B60 B62 B64">
    <cfRule type="cellIs" dxfId="240" priority="9" operator="equal">
      <formula>0</formula>
    </cfRule>
  </conditionalFormatting>
  <conditionalFormatting sqref="B7">
    <cfRule type="cellIs" dxfId="239" priority="8" operator="equal">
      <formula>0</formula>
    </cfRule>
  </conditionalFormatting>
  <conditionalFormatting sqref="B8">
    <cfRule type="cellIs" dxfId="238" priority="7" operator="equal">
      <formula>0</formula>
    </cfRule>
  </conditionalFormatting>
  <conditionalFormatting sqref="B9 B11 B13 B15 B17 B19 B21 B23 B25">
    <cfRule type="cellIs" dxfId="237" priority="6" operator="equal">
      <formula>0</formula>
    </cfRule>
  </conditionalFormatting>
  <conditionalFormatting sqref="B10 B12 B14 B16 B18 B20 B22 B24 B26">
    <cfRule type="cellIs" dxfId="236" priority="5" operator="equal">
      <formula>0</formula>
    </cfRule>
  </conditionalFormatting>
  <conditionalFormatting sqref="D7">
    <cfRule type="cellIs" dxfId="235" priority="4" operator="equal">
      <formula>0</formula>
    </cfRule>
  </conditionalFormatting>
  <conditionalFormatting sqref="D8">
    <cfRule type="cellIs" dxfId="234" priority="3" operator="equal">
      <formula>0</formula>
    </cfRule>
  </conditionalFormatting>
  <conditionalFormatting sqref="D9">
    <cfRule type="cellIs" dxfId="233" priority="2" operator="equal">
      <formula>0</formula>
    </cfRule>
  </conditionalFormatting>
  <conditionalFormatting sqref="D10">
    <cfRule type="cellIs" dxfId="232"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8000"/>
  </sheetPr>
  <dimension ref="A1:F113"/>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185</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Ｃクラス：男子ダブルス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Ｃクラス：男子ダブルス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7 E9 E11">
    <cfRule type="cellIs" dxfId="231" priority="40" operator="equal">
      <formula>0</formula>
    </cfRule>
  </conditionalFormatting>
  <conditionalFormatting sqref="E8 E10 E12">
    <cfRule type="cellIs" dxfId="230" priority="39" operator="equal">
      <formula>0</formula>
    </cfRule>
  </conditionalFormatting>
  <conditionalFormatting sqref="F7:F8">
    <cfRule type="cellIs" dxfId="229" priority="37" operator="equal">
      <formula>0</formula>
    </cfRule>
    <cfRule type="cellIs" dxfId="228" priority="38" operator="equal">
      <formula>"０+$J$12"</formula>
    </cfRule>
  </conditionalFormatting>
  <conditionalFormatting sqref="D13:E13 D15:E15 D17:E17 D19:E19 D21:E21 D23:E23 D25:E25">
    <cfRule type="cellIs" dxfId="227" priority="36" operator="equal">
      <formula>0</formula>
    </cfRule>
  </conditionalFormatting>
  <conditionalFormatting sqref="D14:E14 D16:E16 D18:E18 D20:E20 D22:E22 D24:E24 D26:E26">
    <cfRule type="cellIs" dxfId="226" priority="35" operator="equal">
      <formula>0</formula>
    </cfRule>
  </conditionalFormatting>
  <conditionalFormatting sqref="F9:F26">
    <cfRule type="cellIs" dxfId="225" priority="33" operator="equal">
      <formula>0</formula>
    </cfRule>
    <cfRule type="cellIs" dxfId="224" priority="34" operator="equal">
      <formula>"０+$J$12"</formula>
    </cfRule>
  </conditionalFormatting>
  <conditionalFormatting sqref="D45:E45">
    <cfRule type="cellIs" dxfId="223" priority="32" operator="equal">
      <formula>0</formula>
    </cfRule>
  </conditionalFormatting>
  <conditionalFormatting sqref="D46:E46">
    <cfRule type="cellIs" dxfId="222" priority="31" operator="equal">
      <formula>0</formula>
    </cfRule>
  </conditionalFormatting>
  <conditionalFormatting sqref="F45:F46">
    <cfRule type="cellIs" dxfId="221" priority="29" operator="equal">
      <formula>0</formula>
    </cfRule>
    <cfRule type="cellIs" dxfId="220" priority="30" operator="equal">
      <formula>"０+$J$12"</formula>
    </cfRule>
  </conditionalFormatting>
  <conditionalFormatting sqref="D47:E47 D49:E49 D51:E51 D53:E53 D55:E55 D57:E57 D59:E59 D61:E61 D63:E63">
    <cfRule type="cellIs" dxfId="219" priority="28" operator="equal">
      <formula>0</formula>
    </cfRule>
  </conditionalFormatting>
  <conditionalFormatting sqref="D48:E48 D50:E50 D52:E52 D54:E54 D56:E56 D58:E58 D60:E60 D62:E62 D64:E64">
    <cfRule type="cellIs" dxfId="218" priority="27" operator="equal">
      <formula>0</formula>
    </cfRule>
  </conditionalFormatting>
  <conditionalFormatting sqref="F47:F64">
    <cfRule type="cellIs" dxfId="217" priority="25" operator="equal">
      <formula>0</formula>
    </cfRule>
    <cfRule type="cellIs" dxfId="216" priority="26" operator="equal">
      <formula>"０+$J$12"</formula>
    </cfRule>
  </conditionalFormatting>
  <conditionalFormatting sqref="D83:E83">
    <cfRule type="cellIs" dxfId="215" priority="24" operator="equal">
      <formula>0</formula>
    </cfRule>
  </conditionalFormatting>
  <conditionalFormatting sqref="D84:E84">
    <cfRule type="cellIs" dxfId="214" priority="23" operator="equal">
      <formula>0</formula>
    </cfRule>
  </conditionalFormatting>
  <conditionalFormatting sqref="F83:F84">
    <cfRule type="cellIs" dxfId="213" priority="21" operator="equal">
      <formula>0</formula>
    </cfRule>
    <cfRule type="cellIs" dxfId="212" priority="22" operator="equal">
      <formula>"０+$J$12"</formula>
    </cfRule>
  </conditionalFormatting>
  <conditionalFormatting sqref="D85:E85 D87:E87 D89:E89 D91:E91 D93:E93 D95:E95 D97:E97 D99:E99 D101:E101">
    <cfRule type="cellIs" dxfId="211" priority="20" operator="equal">
      <formula>0</formula>
    </cfRule>
  </conditionalFormatting>
  <conditionalFormatting sqref="D86:E86 D88:E88 D90:E90 D92:E92 D94:E94 D96:E96 D98:E98 D100:E100 D102:E102">
    <cfRule type="cellIs" dxfId="210" priority="19" operator="equal">
      <formula>0</formula>
    </cfRule>
  </conditionalFormatting>
  <conditionalFormatting sqref="F85:F102">
    <cfRule type="cellIs" dxfId="209" priority="17" operator="equal">
      <formula>0</formula>
    </cfRule>
    <cfRule type="cellIs" dxfId="208" priority="18" operator="equal">
      <formula>"０+$J$12"</formula>
    </cfRule>
  </conditionalFormatting>
  <conditionalFormatting sqref="B83">
    <cfRule type="cellIs" dxfId="207" priority="16" operator="equal">
      <formula>0</formula>
    </cfRule>
  </conditionalFormatting>
  <conditionalFormatting sqref="B84">
    <cfRule type="cellIs" dxfId="206" priority="15" operator="equal">
      <formula>0</formula>
    </cfRule>
  </conditionalFormatting>
  <conditionalFormatting sqref="B85 B87 B89 B91 B93 B95 B97 B99 B101">
    <cfRule type="cellIs" dxfId="205" priority="14" operator="equal">
      <formula>0</formula>
    </cfRule>
  </conditionalFormatting>
  <conditionalFormatting sqref="B86 B88 B90 B92 B94 B96 B98 B100 B102">
    <cfRule type="cellIs" dxfId="204" priority="13" operator="equal">
      <formula>0</formula>
    </cfRule>
  </conditionalFormatting>
  <conditionalFormatting sqref="B45">
    <cfRule type="cellIs" dxfId="203" priority="12" operator="equal">
      <formula>0</formula>
    </cfRule>
  </conditionalFormatting>
  <conditionalFormatting sqref="B46">
    <cfRule type="cellIs" dxfId="202" priority="11" operator="equal">
      <formula>0</formula>
    </cfRule>
  </conditionalFormatting>
  <conditionalFormatting sqref="B47 B49 B51 B53 B55 B57 B59 B61 B63">
    <cfRule type="cellIs" dxfId="201" priority="10" operator="equal">
      <formula>0</formula>
    </cfRule>
  </conditionalFormatting>
  <conditionalFormatting sqref="B48 B50 B52 B54 B56 B58 B60 B62 B64">
    <cfRule type="cellIs" dxfId="200" priority="9" operator="equal">
      <formula>0</formula>
    </cfRule>
  </conditionalFormatting>
  <conditionalFormatting sqref="B7">
    <cfRule type="cellIs" dxfId="199" priority="8" operator="equal">
      <formula>0</formula>
    </cfRule>
  </conditionalFormatting>
  <conditionalFormatting sqref="B8">
    <cfRule type="cellIs" dxfId="198" priority="7" operator="equal">
      <formula>0</formula>
    </cfRule>
  </conditionalFormatting>
  <conditionalFormatting sqref="B9 B11 B13 B15 B17 B19 B21 B23 B25">
    <cfRule type="cellIs" dxfId="197" priority="6" operator="equal">
      <formula>0</formula>
    </cfRule>
  </conditionalFormatting>
  <conditionalFormatting sqref="B10 B12 B14 B16 B18 B20 B22 B24 B26">
    <cfRule type="cellIs" dxfId="196" priority="5" operator="equal">
      <formula>0</formula>
    </cfRule>
  </conditionalFormatting>
  <conditionalFormatting sqref="D10 D12">
    <cfRule type="cellIs" dxfId="195" priority="1" operator="equal">
      <formula>0</formula>
    </cfRule>
  </conditionalFormatting>
  <conditionalFormatting sqref="D7">
    <cfRule type="cellIs" dxfId="194" priority="4" operator="equal">
      <formula>0</formula>
    </cfRule>
  </conditionalFormatting>
  <conditionalFormatting sqref="D8">
    <cfRule type="cellIs" dxfId="193" priority="3" operator="equal">
      <formula>0</formula>
    </cfRule>
  </conditionalFormatting>
  <conditionalFormatting sqref="D9 D11">
    <cfRule type="cellIs" dxfId="192" priority="2"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B5266-3D75-42F8-87A6-0EE181F17025}">
  <sheetPr>
    <tabColor rgb="FF008000"/>
  </sheetPr>
  <dimension ref="A1:F113"/>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186</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Ｄクラス：男子ダブルス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Ｄクラス：男子ダブルス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A12"/>
    <mergeCell ref="F11:F12"/>
    <mergeCell ref="A13:A14"/>
    <mergeCell ref="F13:F14"/>
    <mergeCell ref="A15:A16"/>
    <mergeCell ref="F15:F16"/>
    <mergeCell ref="B1:B2"/>
    <mergeCell ref="C1:F2"/>
    <mergeCell ref="B4:D4"/>
    <mergeCell ref="A7:A8"/>
    <mergeCell ref="F7:F8"/>
    <mergeCell ref="A9:A10"/>
    <mergeCell ref="F9:F10"/>
    <mergeCell ref="A23:A24"/>
    <mergeCell ref="F23:F24"/>
    <mergeCell ref="A25:A26"/>
    <mergeCell ref="F25:F26"/>
    <mergeCell ref="C28:E28"/>
    <mergeCell ref="A33:B33"/>
    <mergeCell ref="C33:F33"/>
    <mergeCell ref="A17:A18"/>
    <mergeCell ref="F17:F18"/>
    <mergeCell ref="A19:A20"/>
    <mergeCell ref="F19:F20"/>
    <mergeCell ref="A21:A22"/>
    <mergeCell ref="F21:F22"/>
    <mergeCell ref="A37:B37"/>
    <mergeCell ref="C37:F37"/>
    <mergeCell ref="B39:B40"/>
    <mergeCell ref="C39:F40"/>
    <mergeCell ref="B42:D42"/>
    <mergeCell ref="A45:A46"/>
    <mergeCell ref="F45:F46"/>
    <mergeCell ref="A34:B34"/>
    <mergeCell ref="C34:E34"/>
    <mergeCell ref="A35:B35"/>
    <mergeCell ref="C35:F35"/>
    <mergeCell ref="A36:B36"/>
    <mergeCell ref="C36:F36"/>
    <mergeCell ref="A53:A54"/>
    <mergeCell ref="F53:F54"/>
    <mergeCell ref="A55:A56"/>
    <mergeCell ref="F55:F56"/>
    <mergeCell ref="A57:A58"/>
    <mergeCell ref="F57:F58"/>
    <mergeCell ref="A47:A48"/>
    <mergeCell ref="F47:F48"/>
    <mergeCell ref="A49:A50"/>
    <mergeCell ref="F49:F50"/>
    <mergeCell ref="A51:A52"/>
    <mergeCell ref="F51:F52"/>
    <mergeCell ref="C66:E66"/>
    <mergeCell ref="A71:B71"/>
    <mergeCell ref="C71:F71"/>
    <mergeCell ref="A72:B72"/>
    <mergeCell ref="C72:E72"/>
    <mergeCell ref="A73:B73"/>
    <mergeCell ref="C73:F73"/>
    <mergeCell ref="A59:A60"/>
    <mergeCell ref="F59:F60"/>
    <mergeCell ref="A61:A62"/>
    <mergeCell ref="F61:F62"/>
    <mergeCell ref="A63:A64"/>
    <mergeCell ref="F63:F64"/>
    <mergeCell ref="B80:D80"/>
    <mergeCell ref="A83:A84"/>
    <mergeCell ref="F83:F84"/>
    <mergeCell ref="A85:A86"/>
    <mergeCell ref="F85:F86"/>
    <mergeCell ref="A87:A88"/>
    <mergeCell ref="F87:F88"/>
    <mergeCell ref="A74:B74"/>
    <mergeCell ref="C74:F74"/>
    <mergeCell ref="A75:B75"/>
    <mergeCell ref="C75:F75"/>
    <mergeCell ref="B77:B78"/>
    <mergeCell ref="C77:F78"/>
    <mergeCell ref="A95:A96"/>
    <mergeCell ref="F95:F96"/>
    <mergeCell ref="A97:A98"/>
    <mergeCell ref="F97:F98"/>
    <mergeCell ref="A99:A100"/>
    <mergeCell ref="F99:F100"/>
    <mergeCell ref="A89:A90"/>
    <mergeCell ref="F89:F90"/>
    <mergeCell ref="A91:A92"/>
    <mergeCell ref="F91:F92"/>
    <mergeCell ref="A93:A94"/>
    <mergeCell ref="F93:F94"/>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s>
  <phoneticPr fontId="4"/>
  <conditionalFormatting sqref="D7:E7 E9 E11 E13">
    <cfRule type="cellIs" dxfId="191" priority="36" operator="equal">
      <formula>0</formula>
    </cfRule>
  </conditionalFormatting>
  <conditionalFormatting sqref="D8:E8 E10 E12 E14">
    <cfRule type="cellIs" dxfId="190" priority="35" operator="equal">
      <formula>0</formula>
    </cfRule>
  </conditionalFormatting>
  <conditionalFormatting sqref="F7:F8">
    <cfRule type="cellIs" dxfId="189" priority="33" operator="equal">
      <formula>0</formula>
    </cfRule>
    <cfRule type="cellIs" dxfId="188" priority="34" operator="equal">
      <formula>"０+$J$12"</formula>
    </cfRule>
  </conditionalFormatting>
  <conditionalFormatting sqref="D9 D11 D13 D15:E15 D17:E17 D19:E19 D21:E21 D23:E23 D25:E25">
    <cfRule type="cellIs" dxfId="187" priority="32" operator="equal">
      <formula>0</formula>
    </cfRule>
  </conditionalFormatting>
  <conditionalFormatting sqref="D10 D12 D14 D16:E16 D18:E18 D20:E20 D22:E22 D24:E24 D26:E26">
    <cfRule type="cellIs" dxfId="186" priority="31" operator="equal">
      <formula>0</formula>
    </cfRule>
  </conditionalFormatting>
  <conditionalFormatting sqref="F9:F26">
    <cfRule type="cellIs" dxfId="185" priority="29" operator="equal">
      <formula>0</formula>
    </cfRule>
    <cfRule type="cellIs" dxfId="184" priority="30" operator="equal">
      <formula>"０+$J$12"</formula>
    </cfRule>
  </conditionalFormatting>
  <conditionalFormatting sqref="D45:E45">
    <cfRule type="cellIs" dxfId="183" priority="28" operator="equal">
      <formula>0</formula>
    </cfRule>
  </conditionalFormatting>
  <conditionalFormatting sqref="D46:E46">
    <cfRule type="cellIs" dxfId="182" priority="27" operator="equal">
      <formula>0</formula>
    </cfRule>
  </conditionalFormatting>
  <conditionalFormatting sqref="F45:F46">
    <cfRule type="cellIs" dxfId="181" priority="25" operator="equal">
      <formula>0</formula>
    </cfRule>
    <cfRule type="cellIs" dxfId="180" priority="26" operator="equal">
      <formula>"０+$J$12"</formula>
    </cfRule>
  </conditionalFormatting>
  <conditionalFormatting sqref="D47:E47 D49:E49 D51:E51 D53:E53 D55:E55 D57:E57 D59:E59 D61:E61 D63:E63">
    <cfRule type="cellIs" dxfId="179" priority="24" operator="equal">
      <formula>0</formula>
    </cfRule>
  </conditionalFormatting>
  <conditionalFormatting sqref="D48:E48 D50:E50 D52:E52 D54:E54 D56:E56 D58:E58 D60:E60 D62:E62 D64:E64">
    <cfRule type="cellIs" dxfId="178" priority="23" operator="equal">
      <formula>0</formula>
    </cfRule>
  </conditionalFormatting>
  <conditionalFormatting sqref="F47:F64">
    <cfRule type="cellIs" dxfId="177" priority="21" operator="equal">
      <formula>0</formula>
    </cfRule>
    <cfRule type="cellIs" dxfId="176" priority="22" operator="equal">
      <formula>"０+$J$12"</formula>
    </cfRule>
  </conditionalFormatting>
  <conditionalFormatting sqref="D83:E83">
    <cfRule type="cellIs" dxfId="175" priority="20" operator="equal">
      <formula>0</formula>
    </cfRule>
  </conditionalFormatting>
  <conditionalFormatting sqref="D84:E84">
    <cfRule type="cellIs" dxfId="174" priority="19" operator="equal">
      <formula>0</formula>
    </cfRule>
  </conditionalFormatting>
  <conditionalFormatting sqref="F83:F84">
    <cfRule type="cellIs" dxfId="173" priority="17" operator="equal">
      <formula>0</formula>
    </cfRule>
    <cfRule type="cellIs" dxfId="172" priority="18" operator="equal">
      <formula>"０+$J$12"</formula>
    </cfRule>
  </conditionalFormatting>
  <conditionalFormatting sqref="D85:E85 D87:E87 D89:E89 D91:E91 D93:E93 D95:E95 D97:E97 D99:E99 D101:E101">
    <cfRule type="cellIs" dxfId="171" priority="16" operator="equal">
      <formula>0</formula>
    </cfRule>
  </conditionalFormatting>
  <conditionalFormatting sqref="D86:E86 D88:E88 D90:E90 D92:E92 D94:E94 D96:E96 D98:E98 D100:E100 D102:E102">
    <cfRule type="cellIs" dxfId="170" priority="15" operator="equal">
      <formula>0</formula>
    </cfRule>
  </conditionalFormatting>
  <conditionalFormatting sqref="F85:F102">
    <cfRule type="cellIs" dxfId="169" priority="13" operator="equal">
      <formula>0</formula>
    </cfRule>
    <cfRule type="cellIs" dxfId="168" priority="14" operator="equal">
      <formula>"０+$J$12"</formula>
    </cfRule>
  </conditionalFormatting>
  <conditionalFormatting sqref="B83">
    <cfRule type="cellIs" dxfId="167" priority="12" operator="equal">
      <formula>0</formula>
    </cfRule>
  </conditionalFormatting>
  <conditionalFormatting sqref="B84">
    <cfRule type="cellIs" dxfId="166" priority="11" operator="equal">
      <formula>0</formula>
    </cfRule>
  </conditionalFormatting>
  <conditionalFormatting sqref="B85 B87 B89 B91 B93 B95 B97 B99 B101">
    <cfRule type="cellIs" dxfId="165" priority="10" operator="equal">
      <formula>0</formula>
    </cfRule>
  </conditionalFormatting>
  <conditionalFormatting sqref="B86 B88 B90 B92 B94 B96 B98 B100 B102">
    <cfRule type="cellIs" dxfId="164" priority="9" operator="equal">
      <formula>0</formula>
    </cfRule>
  </conditionalFormatting>
  <conditionalFormatting sqref="B45">
    <cfRule type="cellIs" dxfId="163" priority="8" operator="equal">
      <formula>0</formula>
    </cfRule>
  </conditionalFormatting>
  <conditionalFormatting sqref="B46">
    <cfRule type="cellIs" dxfId="162" priority="7" operator="equal">
      <formula>0</formula>
    </cfRule>
  </conditionalFormatting>
  <conditionalFormatting sqref="B47 B49 B51 B53 B55 B57 B59 B61 B63">
    <cfRule type="cellIs" dxfId="161" priority="6" operator="equal">
      <formula>0</formula>
    </cfRule>
  </conditionalFormatting>
  <conditionalFormatting sqref="B48 B50 B52 B54 B56 B58 B60 B62 B64">
    <cfRule type="cellIs" dxfId="160" priority="5" operator="equal">
      <formula>0</formula>
    </cfRule>
  </conditionalFormatting>
  <conditionalFormatting sqref="B7">
    <cfRule type="cellIs" dxfId="159" priority="4" operator="equal">
      <formula>0</formula>
    </cfRule>
  </conditionalFormatting>
  <conditionalFormatting sqref="B8">
    <cfRule type="cellIs" dxfId="158" priority="3" operator="equal">
      <formula>0</formula>
    </cfRule>
  </conditionalFormatting>
  <conditionalFormatting sqref="B9 B11 B13 B15 B17 B19 B21 B23 B25">
    <cfRule type="cellIs" dxfId="157" priority="2" operator="equal">
      <formula>0</formula>
    </cfRule>
  </conditionalFormatting>
  <conditionalFormatting sqref="B10 B12 B14 B16 B18 B20 B22 B24 B26">
    <cfRule type="cellIs" dxfId="156"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sheetPr>
  <dimension ref="A1:F113"/>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187</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Ａクラス：女子ダブルス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Ａクラス：女子ダブルス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E7 E9 E11 E13 E15">
    <cfRule type="cellIs" dxfId="155" priority="46" operator="equal">
      <formula>0</formula>
    </cfRule>
  </conditionalFormatting>
  <conditionalFormatting sqref="E8 E10 E12 E14 E16">
    <cfRule type="cellIs" dxfId="154" priority="45" operator="equal">
      <formula>0</formula>
    </cfRule>
  </conditionalFormatting>
  <conditionalFormatting sqref="F7:F8">
    <cfRule type="cellIs" dxfId="153" priority="43" operator="equal">
      <formula>0</formula>
    </cfRule>
    <cfRule type="cellIs" dxfId="152" priority="44" operator="equal">
      <formula>"０+$J$12"</formula>
    </cfRule>
  </conditionalFormatting>
  <conditionalFormatting sqref="D17:E17 D19:E19 D21:E21 D23:E23 D25:E25">
    <cfRule type="cellIs" dxfId="151" priority="42" operator="equal">
      <formula>0</formula>
    </cfRule>
  </conditionalFormatting>
  <conditionalFormatting sqref="D18:E18 D20:E20 D22:E22 D24:E24 D26:E26">
    <cfRule type="cellIs" dxfId="150" priority="41" operator="equal">
      <formula>0</formula>
    </cfRule>
  </conditionalFormatting>
  <conditionalFormatting sqref="F9:F26">
    <cfRule type="cellIs" dxfId="149" priority="39" operator="equal">
      <formula>0</formula>
    </cfRule>
    <cfRule type="cellIs" dxfId="148" priority="40" operator="equal">
      <formula>"０+$J$12"</formula>
    </cfRule>
  </conditionalFormatting>
  <conditionalFormatting sqref="D45:E45">
    <cfRule type="cellIs" dxfId="147" priority="38" operator="equal">
      <formula>0</formula>
    </cfRule>
  </conditionalFormatting>
  <conditionalFormatting sqref="D46:E46">
    <cfRule type="cellIs" dxfId="146" priority="37" operator="equal">
      <formula>0</formula>
    </cfRule>
  </conditionalFormatting>
  <conditionalFormatting sqref="F45:F46">
    <cfRule type="cellIs" dxfId="145" priority="35" operator="equal">
      <formula>0</formula>
    </cfRule>
    <cfRule type="cellIs" dxfId="144" priority="36" operator="equal">
      <formula>"０+$J$12"</formula>
    </cfRule>
  </conditionalFormatting>
  <conditionalFormatting sqref="D47:E47 D49:E49 D51:E51 D53:E53 D55:E55 D57:E57 D59:E59 D61:E61 D63:E63">
    <cfRule type="cellIs" dxfId="143" priority="34" operator="equal">
      <formula>0</formula>
    </cfRule>
  </conditionalFormatting>
  <conditionalFormatting sqref="D48:E48 D50:E50 D52:E52 D54:E54 D56:E56 D58:E58 D60:E60 D62:E62 D64:E64">
    <cfRule type="cellIs" dxfId="142" priority="33" operator="equal">
      <formula>0</formula>
    </cfRule>
  </conditionalFormatting>
  <conditionalFormatting sqref="F47:F64">
    <cfRule type="cellIs" dxfId="141" priority="31" operator="equal">
      <formula>0</formula>
    </cfRule>
    <cfRule type="cellIs" dxfId="140" priority="32" operator="equal">
      <formula>"０+$J$12"</formula>
    </cfRule>
  </conditionalFormatting>
  <conditionalFormatting sqref="D83:E83">
    <cfRule type="cellIs" dxfId="139" priority="30" operator="equal">
      <formula>0</formula>
    </cfRule>
  </conditionalFormatting>
  <conditionalFormatting sqref="D84:E84">
    <cfRule type="cellIs" dxfId="138" priority="29" operator="equal">
      <formula>0</formula>
    </cfRule>
  </conditionalFormatting>
  <conditionalFormatting sqref="F83:F84">
    <cfRule type="cellIs" dxfId="137" priority="27" operator="equal">
      <formula>0</formula>
    </cfRule>
    <cfRule type="cellIs" dxfId="136" priority="28" operator="equal">
      <formula>"０+$J$12"</formula>
    </cfRule>
  </conditionalFormatting>
  <conditionalFormatting sqref="D85:E85 D87:E87 D89:E89 D91:E91 D93:E93 D95:E95 D97:E97 D99:E99 D101:E101">
    <cfRule type="cellIs" dxfId="135" priority="26" operator="equal">
      <formula>0</formula>
    </cfRule>
  </conditionalFormatting>
  <conditionalFormatting sqref="D86:E86 D88:E88 D90:E90 D92:E92 D94:E94 D96:E96 D98:E98 D100:E100 D102:E102">
    <cfRule type="cellIs" dxfId="134" priority="25" operator="equal">
      <formula>0</formula>
    </cfRule>
  </conditionalFormatting>
  <conditionalFormatting sqref="F85:F102">
    <cfRule type="cellIs" dxfId="133" priority="23" operator="equal">
      <formula>0</formula>
    </cfRule>
    <cfRule type="cellIs" dxfId="132" priority="24" operator="equal">
      <formula>"０+$J$12"</formula>
    </cfRule>
  </conditionalFormatting>
  <conditionalFormatting sqref="B83">
    <cfRule type="cellIs" dxfId="131" priority="22" operator="equal">
      <formula>0</formula>
    </cfRule>
  </conditionalFormatting>
  <conditionalFormatting sqref="B84">
    <cfRule type="cellIs" dxfId="130" priority="21" operator="equal">
      <formula>0</formula>
    </cfRule>
  </conditionalFormatting>
  <conditionalFormatting sqref="B85 B87 B89 B91 B93 B95 B97 B99 B101">
    <cfRule type="cellIs" dxfId="129" priority="20" operator="equal">
      <formula>0</formula>
    </cfRule>
  </conditionalFormatting>
  <conditionalFormatting sqref="B86 B88 B90 B92 B94 B96 B98 B100 B102">
    <cfRule type="cellIs" dxfId="128" priority="19" operator="equal">
      <formula>0</formula>
    </cfRule>
  </conditionalFormatting>
  <conditionalFormatting sqref="B45">
    <cfRule type="cellIs" dxfId="127" priority="18" operator="equal">
      <formula>0</formula>
    </cfRule>
  </conditionalFormatting>
  <conditionalFormatting sqref="B46">
    <cfRule type="cellIs" dxfId="126" priority="17" operator="equal">
      <formula>0</formula>
    </cfRule>
  </conditionalFormatting>
  <conditionalFormatting sqref="B47 B49 B51 B53 B55 B57 B59 B61 B63">
    <cfRule type="cellIs" dxfId="125" priority="16" operator="equal">
      <formula>0</formula>
    </cfRule>
  </conditionalFormatting>
  <conditionalFormatting sqref="B48 B50 B52 B54 B56 B58 B60 B62 B64">
    <cfRule type="cellIs" dxfId="124" priority="15" operator="equal">
      <formula>0</formula>
    </cfRule>
  </conditionalFormatting>
  <conditionalFormatting sqref="B7">
    <cfRule type="cellIs" dxfId="123" priority="10" operator="equal">
      <formula>0</formula>
    </cfRule>
  </conditionalFormatting>
  <conditionalFormatting sqref="B8">
    <cfRule type="cellIs" dxfId="122" priority="9" operator="equal">
      <formula>0</formula>
    </cfRule>
  </conditionalFormatting>
  <conditionalFormatting sqref="B11 B13 B15 B17 B19 B21 B23 B25">
    <cfRule type="cellIs" dxfId="121" priority="12" operator="equal">
      <formula>0</formula>
    </cfRule>
  </conditionalFormatting>
  <conditionalFormatting sqref="B12 B14 B16 B18 B20 B22 B24 B26">
    <cfRule type="cellIs" dxfId="120" priority="11" operator="equal">
      <formula>0</formula>
    </cfRule>
  </conditionalFormatting>
  <conditionalFormatting sqref="B10">
    <cfRule type="cellIs" dxfId="119" priority="7" operator="equal">
      <formula>0</formula>
    </cfRule>
  </conditionalFormatting>
  <conditionalFormatting sqref="B9">
    <cfRule type="cellIs" dxfId="118" priority="8" operator="equal">
      <formula>0</formula>
    </cfRule>
  </conditionalFormatting>
  <conditionalFormatting sqref="D10">
    <cfRule type="cellIs" dxfId="117" priority="1" operator="equal">
      <formula>0</formula>
    </cfRule>
  </conditionalFormatting>
  <conditionalFormatting sqref="D7">
    <cfRule type="cellIs" dxfId="116" priority="4" operator="equal">
      <formula>0</formula>
    </cfRule>
  </conditionalFormatting>
  <conditionalFormatting sqref="D8">
    <cfRule type="cellIs" dxfId="115" priority="3" operator="equal">
      <formula>0</formula>
    </cfRule>
  </conditionalFormatting>
  <conditionalFormatting sqref="D11 D13 D15">
    <cfRule type="cellIs" dxfId="114" priority="6" operator="equal">
      <formula>0</formula>
    </cfRule>
  </conditionalFormatting>
  <conditionalFormatting sqref="D12 D14 D16">
    <cfRule type="cellIs" dxfId="113" priority="5" operator="equal">
      <formula>0</formula>
    </cfRule>
  </conditionalFormatting>
  <conditionalFormatting sqref="D9">
    <cfRule type="cellIs" dxfId="112" priority="2"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L103"/>
  <sheetViews>
    <sheetView showZeros="0" view="pageBreakPreview" zoomScaleNormal="100" zoomScaleSheetLayoutView="100" workbookViewId="0"/>
  </sheetViews>
  <sheetFormatPr defaultColWidth="9" defaultRowHeight="13.5"/>
  <cols>
    <col min="1" max="1" width="22.625" style="3" customWidth="1"/>
    <col min="2" max="2" width="7.5" style="9" customWidth="1"/>
    <col min="3" max="3" width="10.625" style="3" customWidth="1"/>
    <col min="4" max="4" width="5.5" style="3" customWidth="1"/>
    <col min="5" max="5" width="15.375" style="7" customWidth="1"/>
    <col min="6" max="6" width="7.625" style="30" customWidth="1"/>
    <col min="7" max="7" width="11.125" style="8" customWidth="1"/>
    <col min="8" max="8" width="6.375" style="30" customWidth="1"/>
    <col min="9" max="9" width="5.125" style="30" customWidth="1"/>
    <col min="10" max="10" width="20.25" style="3" customWidth="1"/>
    <col min="11" max="11" width="6" style="9" customWidth="1"/>
    <col min="12" max="12" width="24.5" style="3" customWidth="1"/>
    <col min="13" max="16384" width="9" style="3"/>
  </cols>
  <sheetData>
    <row r="1" spans="1:12" ht="24" customHeight="1">
      <c r="A1" s="313"/>
      <c r="B1" s="314"/>
      <c r="C1" s="313"/>
      <c r="D1" s="313"/>
      <c r="E1" s="315"/>
      <c r="F1" s="316"/>
      <c r="G1" s="317"/>
      <c r="H1" s="316"/>
      <c r="I1" s="53"/>
      <c r="J1" s="313"/>
      <c r="K1" s="314"/>
      <c r="L1" s="53"/>
    </row>
    <row r="2" spans="1:12" s="4" customFormat="1" ht="26.25" customHeight="1">
      <c r="A2" s="227" t="s">
        <v>35</v>
      </c>
      <c r="B2" s="227"/>
      <c r="C2" s="227"/>
      <c r="D2" s="227"/>
      <c r="E2" s="227"/>
      <c r="F2" s="227"/>
      <c r="G2" s="227"/>
      <c r="H2" s="227"/>
      <c r="I2" s="227"/>
      <c r="J2" s="227"/>
      <c r="K2" s="227"/>
      <c r="L2" s="227"/>
    </row>
    <row r="3" spans="1:12" s="4" customFormat="1" ht="26.25" customHeight="1">
      <c r="A3" s="180"/>
      <c r="B3" s="180"/>
      <c r="C3" s="180"/>
      <c r="D3" s="180"/>
      <c r="E3" s="180"/>
      <c r="F3" s="180"/>
      <c r="G3" s="180"/>
      <c r="H3" s="180"/>
      <c r="I3" s="180"/>
      <c r="J3" s="180"/>
      <c r="K3" s="180"/>
      <c r="L3" s="180"/>
    </row>
    <row r="4" spans="1:12" s="4" customFormat="1" ht="24.75" customHeight="1">
      <c r="A4" s="226" t="s">
        <v>36</v>
      </c>
      <c r="B4" s="226"/>
      <c r="C4" s="76" t="str">
        <f>基本データ入力シート!$B$2</f>
        <v>令和３年度第７３回滋賀県クラス別バドミントン選手権大会</v>
      </c>
      <c r="D4" s="76"/>
      <c r="E4" s="76"/>
      <c r="F4" s="76"/>
      <c r="G4" s="77"/>
      <c r="H4" s="77"/>
      <c r="I4" s="77"/>
      <c r="J4" s="77"/>
      <c r="K4" s="75"/>
      <c r="L4" s="75"/>
    </row>
    <row r="5" spans="1:12" s="4" customFormat="1" ht="24.75" customHeight="1">
      <c r="A5" s="179"/>
      <c r="B5" s="179"/>
      <c r="C5" s="76"/>
      <c r="D5" s="76"/>
      <c r="E5" s="76"/>
      <c r="F5" s="76"/>
      <c r="G5" s="77"/>
      <c r="H5" s="77"/>
      <c r="I5" s="77"/>
      <c r="J5" s="77"/>
      <c r="K5" s="75"/>
      <c r="L5" s="75"/>
    </row>
    <row r="6" spans="1:12" ht="21" customHeight="1">
      <c r="A6" s="313"/>
      <c r="B6" s="314"/>
      <c r="C6" s="76"/>
      <c r="D6" s="76"/>
      <c r="E6" s="76"/>
      <c r="F6" s="76"/>
      <c r="G6" s="317"/>
      <c r="H6" s="235" t="s">
        <v>37</v>
      </c>
      <c r="I6" s="235"/>
      <c r="J6" s="234">
        <f>基本データ入力シート!$B$16</f>
        <v>0</v>
      </c>
      <c r="K6" s="234"/>
      <c r="L6" s="234"/>
    </row>
    <row r="7" spans="1:12" ht="21" customHeight="1" thickBot="1">
      <c r="A7" s="313"/>
      <c r="B7" s="314"/>
      <c r="C7" s="313"/>
      <c r="D7" s="313"/>
      <c r="E7" s="5"/>
      <c r="F7" s="32"/>
      <c r="G7" s="317"/>
      <c r="H7" s="236" t="s">
        <v>38</v>
      </c>
      <c r="I7" s="236"/>
      <c r="J7" s="213">
        <f>基本データ入力シート!$B$20</f>
        <v>0</v>
      </c>
      <c r="K7" s="213"/>
      <c r="L7" s="213"/>
    </row>
    <row r="8" spans="1:12" ht="21" customHeight="1">
      <c r="A8" s="228" t="s">
        <v>14</v>
      </c>
      <c r="B8" s="203">
        <f>基本データ入力シート!$B$17</f>
        <v>0</v>
      </c>
      <c r="C8" s="204"/>
      <c r="D8" s="204"/>
      <c r="E8" s="205"/>
      <c r="F8" s="32"/>
      <c r="G8" s="317"/>
      <c r="H8" s="236" t="s">
        <v>39</v>
      </c>
      <c r="I8" s="236"/>
      <c r="J8" s="213">
        <f>基本データ入力シート!$B$24</f>
        <v>0</v>
      </c>
      <c r="K8" s="213"/>
      <c r="L8" s="213"/>
    </row>
    <row r="9" spans="1:12" ht="21" customHeight="1" thickBot="1">
      <c r="A9" s="229"/>
      <c r="B9" s="206"/>
      <c r="C9" s="207"/>
      <c r="D9" s="207"/>
      <c r="E9" s="208"/>
      <c r="F9" s="316"/>
      <c r="G9" s="313"/>
      <c r="H9" s="236" t="s">
        <v>40</v>
      </c>
      <c r="I9" s="236"/>
      <c r="J9" s="213">
        <f>基本データ入力シート!$B$25</f>
        <v>0</v>
      </c>
      <c r="K9" s="213"/>
      <c r="L9" s="213"/>
    </row>
    <row r="10" spans="1:12" ht="21" customHeight="1">
      <c r="A10" s="313"/>
      <c r="B10" s="314"/>
      <c r="C10" s="313"/>
      <c r="D10" s="313"/>
      <c r="E10" s="315"/>
      <c r="F10" s="316"/>
      <c r="G10" s="317"/>
      <c r="H10" s="316"/>
      <c r="I10" s="316"/>
      <c r="J10" s="313"/>
      <c r="K10" s="314"/>
      <c r="L10" s="313"/>
    </row>
    <row r="11" spans="1:12" ht="21" customHeight="1">
      <c r="A11" s="201" t="s">
        <v>41</v>
      </c>
      <c r="B11" s="230"/>
      <c r="C11" s="201" t="s">
        <v>42</v>
      </c>
      <c r="D11" s="230"/>
      <c r="E11" s="231" t="s">
        <v>43</v>
      </c>
      <c r="F11" s="232"/>
      <c r="G11" s="232"/>
      <c r="H11" s="232"/>
      <c r="I11" s="232"/>
      <c r="J11" s="232"/>
      <c r="K11" s="233"/>
      <c r="L11" s="181" t="s">
        <v>44</v>
      </c>
    </row>
    <row r="12" spans="1:12" ht="18.75" hidden="1" customHeight="1">
      <c r="A12" s="33" t="s">
        <v>45</v>
      </c>
      <c r="B12" s="34" t="s">
        <v>46</v>
      </c>
      <c r="C12" s="18"/>
      <c r="D12" s="19" t="s">
        <v>47</v>
      </c>
      <c r="E12" s="36">
        <v>2000</v>
      </c>
      <c r="F12" s="21" t="s">
        <v>48</v>
      </c>
      <c r="G12" s="20">
        <f t="shared" ref="G12:G38" si="0">C12</f>
        <v>0</v>
      </c>
      <c r="H12" s="21" t="s">
        <v>47</v>
      </c>
      <c r="I12" s="21" t="s">
        <v>49</v>
      </c>
      <c r="J12" s="38">
        <f t="shared" ref="J12:J38" si="1">E12*G12</f>
        <v>0</v>
      </c>
      <c r="K12" s="19" t="s">
        <v>50</v>
      </c>
      <c r="L12" s="22"/>
    </row>
    <row r="13" spans="1:12" ht="18.75" hidden="1" customHeight="1">
      <c r="A13" s="33" t="s">
        <v>51</v>
      </c>
      <c r="B13" s="34" t="s">
        <v>46</v>
      </c>
      <c r="C13" s="18"/>
      <c r="D13" s="19" t="s">
        <v>47</v>
      </c>
      <c r="E13" s="36">
        <v>2000</v>
      </c>
      <c r="F13" s="20" t="s">
        <v>48</v>
      </c>
      <c r="G13" s="20">
        <f t="shared" si="0"/>
        <v>0</v>
      </c>
      <c r="H13" s="20" t="s">
        <v>47</v>
      </c>
      <c r="I13" s="20" t="s">
        <v>49</v>
      </c>
      <c r="J13" s="39">
        <f t="shared" si="1"/>
        <v>0</v>
      </c>
      <c r="K13" s="19" t="s">
        <v>50</v>
      </c>
      <c r="L13" s="22"/>
    </row>
    <row r="14" spans="1:12" ht="18.75" customHeight="1">
      <c r="A14" s="33" t="s">
        <v>52</v>
      </c>
      <c r="B14" s="34" t="s">
        <v>46</v>
      </c>
      <c r="C14" s="23">
        <f>Aクラス男子Ｓ!$F$36</f>
        <v>0</v>
      </c>
      <c r="D14" s="19" t="s">
        <v>47</v>
      </c>
      <c r="E14" s="102" t="str">
        <f>基本データ入力シート!$G$21</f>
        <v>1,000</v>
      </c>
      <c r="F14" s="20" t="s">
        <v>48</v>
      </c>
      <c r="G14" s="20">
        <f t="shared" si="0"/>
        <v>0</v>
      </c>
      <c r="H14" s="20" t="s">
        <v>47</v>
      </c>
      <c r="I14" s="20" t="s">
        <v>49</v>
      </c>
      <c r="J14" s="39">
        <f>E14*G14</f>
        <v>0</v>
      </c>
      <c r="K14" s="19" t="s">
        <v>50</v>
      </c>
      <c r="L14" s="24"/>
    </row>
    <row r="15" spans="1:12" ht="18.75" customHeight="1">
      <c r="A15" s="33" t="s">
        <v>53</v>
      </c>
      <c r="B15" s="35" t="s">
        <v>46</v>
      </c>
      <c r="C15" s="23">
        <f>Ｂクラス男子Ｓ!$F$36</f>
        <v>0</v>
      </c>
      <c r="D15" s="19" t="s">
        <v>47</v>
      </c>
      <c r="E15" s="102" t="str">
        <f>基本データ入力シート!$G$21</f>
        <v>1,000</v>
      </c>
      <c r="F15" s="20" t="s">
        <v>48</v>
      </c>
      <c r="G15" s="20">
        <f t="shared" si="0"/>
        <v>0</v>
      </c>
      <c r="H15" s="20" t="s">
        <v>47</v>
      </c>
      <c r="I15" s="20" t="s">
        <v>49</v>
      </c>
      <c r="J15" s="39">
        <f>E15*G15</f>
        <v>0</v>
      </c>
      <c r="K15" s="19" t="s">
        <v>50</v>
      </c>
      <c r="L15" s="24"/>
    </row>
    <row r="16" spans="1:12" ht="18.75" customHeight="1">
      <c r="A16" s="33" t="s">
        <v>54</v>
      </c>
      <c r="B16" s="35" t="s">
        <v>46</v>
      </c>
      <c r="C16" s="23">
        <f>Ｃクラス男子Ｓ!$F$36</f>
        <v>0</v>
      </c>
      <c r="D16" s="19" t="s">
        <v>47</v>
      </c>
      <c r="E16" s="102" t="str">
        <f>基本データ入力シート!$G$21</f>
        <v>1,000</v>
      </c>
      <c r="F16" s="20" t="s">
        <v>48</v>
      </c>
      <c r="G16" s="20">
        <f t="shared" si="0"/>
        <v>0</v>
      </c>
      <c r="H16" s="20" t="s">
        <v>47</v>
      </c>
      <c r="I16" s="20" t="s">
        <v>49</v>
      </c>
      <c r="J16" s="39">
        <f>E16*G16</f>
        <v>0</v>
      </c>
      <c r="K16" s="19" t="s">
        <v>50</v>
      </c>
      <c r="L16" s="24"/>
    </row>
    <row r="17" spans="1:12" ht="18.75" customHeight="1">
      <c r="A17" s="33" t="s">
        <v>55</v>
      </c>
      <c r="B17" s="35" t="s">
        <v>46</v>
      </c>
      <c r="C17" s="23">
        <f>Ｄクラス男子Ｓ!$F$36</f>
        <v>0</v>
      </c>
      <c r="D17" s="19" t="s">
        <v>47</v>
      </c>
      <c r="E17" s="102" t="str">
        <f>基本データ入力シート!$G$21</f>
        <v>1,000</v>
      </c>
      <c r="F17" s="20" t="s">
        <v>48</v>
      </c>
      <c r="G17" s="20">
        <f t="shared" si="0"/>
        <v>0</v>
      </c>
      <c r="H17" s="20" t="s">
        <v>47</v>
      </c>
      <c r="I17" s="20" t="s">
        <v>49</v>
      </c>
      <c r="J17" s="39">
        <f>E17*G17</f>
        <v>0</v>
      </c>
      <c r="K17" s="19" t="s">
        <v>50</v>
      </c>
      <c r="L17" s="24"/>
    </row>
    <row r="18" spans="1:12" ht="18.75" hidden="1" customHeight="1">
      <c r="A18" s="33" t="s">
        <v>56</v>
      </c>
      <c r="B18" s="35" t="s">
        <v>46</v>
      </c>
      <c r="C18" s="42"/>
      <c r="D18" s="19" t="s">
        <v>47</v>
      </c>
      <c r="E18" s="36">
        <v>1000</v>
      </c>
      <c r="F18" s="20" t="s">
        <v>48</v>
      </c>
      <c r="G18" s="20">
        <f t="shared" si="0"/>
        <v>0</v>
      </c>
      <c r="H18" s="20" t="s">
        <v>47</v>
      </c>
      <c r="I18" s="20" t="s">
        <v>49</v>
      </c>
      <c r="J18" s="39">
        <f t="shared" si="1"/>
        <v>0</v>
      </c>
      <c r="K18" s="19" t="s">
        <v>50</v>
      </c>
      <c r="L18" s="24"/>
    </row>
    <row r="19" spans="1:12" ht="18.75" hidden="1" customHeight="1">
      <c r="A19" s="33" t="s">
        <v>57</v>
      </c>
      <c r="B19" s="35" t="s">
        <v>46</v>
      </c>
      <c r="C19" s="42"/>
      <c r="D19" s="19" t="s">
        <v>47</v>
      </c>
      <c r="E19" s="36">
        <v>1000</v>
      </c>
      <c r="F19" s="20" t="s">
        <v>48</v>
      </c>
      <c r="G19" s="20">
        <f t="shared" si="0"/>
        <v>0</v>
      </c>
      <c r="H19" s="20" t="s">
        <v>47</v>
      </c>
      <c r="I19" s="20" t="s">
        <v>49</v>
      </c>
      <c r="J19" s="39">
        <f t="shared" si="1"/>
        <v>0</v>
      </c>
      <c r="K19" s="19" t="s">
        <v>50</v>
      </c>
      <c r="L19" s="24"/>
    </row>
    <row r="20" spans="1:12" ht="18.75" hidden="1" customHeight="1">
      <c r="A20" s="33" t="s">
        <v>58</v>
      </c>
      <c r="B20" s="35" t="s">
        <v>46</v>
      </c>
      <c r="C20" s="42"/>
      <c r="D20" s="19" t="s">
        <v>47</v>
      </c>
      <c r="E20" s="36">
        <v>1000</v>
      </c>
      <c r="F20" s="20" t="s">
        <v>48</v>
      </c>
      <c r="G20" s="20">
        <f t="shared" si="0"/>
        <v>0</v>
      </c>
      <c r="H20" s="20" t="s">
        <v>47</v>
      </c>
      <c r="I20" s="20" t="s">
        <v>49</v>
      </c>
      <c r="J20" s="39">
        <f t="shared" si="1"/>
        <v>0</v>
      </c>
      <c r="K20" s="19" t="s">
        <v>50</v>
      </c>
      <c r="L20" s="24"/>
    </row>
    <row r="21" spans="1:12" ht="18.75" hidden="1" customHeight="1">
      <c r="A21" s="33" t="s">
        <v>59</v>
      </c>
      <c r="B21" s="35" t="s">
        <v>46</v>
      </c>
      <c r="C21" s="42"/>
      <c r="D21" s="19" t="s">
        <v>47</v>
      </c>
      <c r="E21" s="36">
        <v>1000</v>
      </c>
      <c r="F21" s="20" t="s">
        <v>48</v>
      </c>
      <c r="G21" s="20">
        <f t="shared" si="0"/>
        <v>0</v>
      </c>
      <c r="H21" s="20" t="s">
        <v>47</v>
      </c>
      <c r="I21" s="20" t="s">
        <v>49</v>
      </c>
      <c r="J21" s="39">
        <f t="shared" si="1"/>
        <v>0</v>
      </c>
      <c r="K21" s="19" t="s">
        <v>50</v>
      </c>
      <c r="L21" s="24"/>
    </row>
    <row r="22" spans="1:12" ht="18.75" hidden="1" customHeight="1">
      <c r="A22" s="33" t="s">
        <v>60</v>
      </c>
      <c r="B22" s="35" t="s">
        <v>46</v>
      </c>
      <c r="C22" s="42"/>
      <c r="D22" s="19" t="s">
        <v>47</v>
      </c>
      <c r="E22" s="36">
        <v>1000</v>
      </c>
      <c r="F22" s="20" t="s">
        <v>48</v>
      </c>
      <c r="G22" s="20">
        <f t="shared" si="0"/>
        <v>0</v>
      </c>
      <c r="H22" s="20" t="s">
        <v>47</v>
      </c>
      <c r="I22" s="20" t="s">
        <v>49</v>
      </c>
      <c r="J22" s="39">
        <f t="shared" si="1"/>
        <v>0</v>
      </c>
      <c r="K22" s="19" t="s">
        <v>50</v>
      </c>
      <c r="L22" s="24"/>
    </row>
    <row r="23" spans="1:12" ht="18.75" hidden="1" customHeight="1">
      <c r="A23" s="33" t="s">
        <v>61</v>
      </c>
      <c r="B23" s="35" t="s">
        <v>46</v>
      </c>
      <c r="C23" s="42"/>
      <c r="D23" s="19" t="s">
        <v>47</v>
      </c>
      <c r="E23" s="36">
        <v>1000</v>
      </c>
      <c r="F23" s="20" t="s">
        <v>48</v>
      </c>
      <c r="G23" s="20">
        <f t="shared" si="0"/>
        <v>0</v>
      </c>
      <c r="H23" s="20" t="s">
        <v>47</v>
      </c>
      <c r="I23" s="20" t="s">
        <v>49</v>
      </c>
      <c r="J23" s="39">
        <f t="shared" si="1"/>
        <v>0</v>
      </c>
      <c r="K23" s="19" t="s">
        <v>50</v>
      </c>
      <c r="L23" s="24"/>
    </row>
    <row r="24" spans="1:12" ht="18.75" hidden="1" customHeight="1">
      <c r="A24" s="33" t="s">
        <v>62</v>
      </c>
      <c r="B24" s="35" t="s">
        <v>46</v>
      </c>
      <c r="C24" s="42"/>
      <c r="D24" s="19" t="s">
        <v>47</v>
      </c>
      <c r="E24" s="36">
        <v>1000</v>
      </c>
      <c r="F24" s="20" t="s">
        <v>48</v>
      </c>
      <c r="G24" s="20">
        <f t="shared" si="0"/>
        <v>0</v>
      </c>
      <c r="H24" s="20" t="s">
        <v>47</v>
      </c>
      <c r="I24" s="20" t="s">
        <v>49</v>
      </c>
      <c r="J24" s="39">
        <f t="shared" si="1"/>
        <v>0</v>
      </c>
      <c r="K24" s="19" t="s">
        <v>50</v>
      </c>
      <c r="L24" s="24"/>
    </row>
    <row r="25" spans="1:12" ht="18.75" hidden="1" customHeight="1">
      <c r="A25" s="33" t="s">
        <v>63</v>
      </c>
      <c r="B25" s="35" t="s">
        <v>46</v>
      </c>
      <c r="C25" s="42"/>
      <c r="D25" s="19" t="s">
        <v>47</v>
      </c>
      <c r="E25" s="36">
        <v>2000</v>
      </c>
      <c r="F25" s="20" t="s">
        <v>48</v>
      </c>
      <c r="G25" s="20">
        <f t="shared" si="0"/>
        <v>0</v>
      </c>
      <c r="H25" s="20" t="s">
        <v>47</v>
      </c>
      <c r="I25" s="20" t="s">
        <v>49</v>
      </c>
      <c r="J25" s="39">
        <f t="shared" si="1"/>
        <v>0</v>
      </c>
      <c r="K25" s="19" t="s">
        <v>50</v>
      </c>
      <c r="L25" s="24"/>
    </row>
    <row r="26" spans="1:12" ht="18.75" hidden="1" customHeight="1">
      <c r="A26" s="33" t="s">
        <v>64</v>
      </c>
      <c r="B26" s="35" t="s">
        <v>46</v>
      </c>
      <c r="C26" s="42"/>
      <c r="D26" s="19" t="s">
        <v>47</v>
      </c>
      <c r="E26" s="36">
        <v>2000</v>
      </c>
      <c r="F26" s="20" t="s">
        <v>48</v>
      </c>
      <c r="G26" s="20">
        <f t="shared" si="0"/>
        <v>0</v>
      </c>
      <c r="H26" s="20" t="s">
        <v>47</v>
      </c>
      <c r="I26" s="20" t="s">
        <v>49</v>
      </c>
      <c r="J26" s="39">
        <f t="shared" si="1"/>
        <v>0</v>
      </c>
      <c r="K26" s="19" t="s">
        <v>50</v>
      </c>
      <c r="L26" s="24"/>
    </row>
    <row r="27" spans="1:12" ht="18.75" customHeight="1">
      <c r="A27" s="33"/>
      <c r="B27" s="35"/>
      <c r="C27" s="42"/>
      <c r="D27" s="19"/>
      <c r="E27" s="36"/>
      <c r="F27" s="20"/>
      <c r="G27" s="20"/>
      <c r="H27" s="20"/>
      <c r="I27" s="20"/>
      <c r="J27" s="39"/>
      <c r="K27" s="19"/>
      <c r="L27" s="24"/>
    </row>
    <row r="28" spans="1:12" ht="18.75" customHeight="1">
      <c r="A28" s="33" t="s">
        <v>65</v>
      </c>
      <c r="B28" s="35" t="s">
        <v>46</v>
      </c>
      <c r="C28" s="23">
        <f>Ａクラス女子Ｓ!$F$36</f>
        <v>0</v>
      </c>
      <c r="D28" s="19" t="s">
        <v>47</v>
      </c>
      <c r="E28" s="102" t="str">
        <f>基本データ入力シート!$G$21</f>
        <v>1,000</v>
      </c>
      <c r="F28" s="20" t="s">
        <v>48</v>
      </c>
      <c r="G28" s="20">
        <f t="shared" si="0"/>
        <v>0</v>
      </c>
      <c r="H28" s="20" t="s">
        <v>47</v>
      </c>
      <c r="I28" s="20" t="s">
        <v>49</v>
      </c>
      <c r="J28" s="39">
        <f>E28*G28</f>
        <v>0</v>
      </c>
      <c r="K28" s="19" t="s">
        <v>50</v>
      </c>
      <c r="L28" s="24"/>
    </row>
    <row r="29" spans="1:12" ht="18.75" customHeight="1">
      <c r="A29" s="33" t="s">
        <v>66</v>
      </c>
      <c r="B29" s="35" t="s">
        <v>46</v>
      </c>
      <c r="C29" s="23">
        <f>Ｂクラス女子Ｓ!$F$36</f>
        <v>0</v>
      </c>
      <c r="D29" s="19" t="s">
        <v>47</v>
      </c>
      <c r="E29" s="102" t="str">
        <f>基本データ入力シート!$G$21</f>
        <v>1,000</v>
      </c>
      <c r="F29" s="20" t="s">
        <v>48</v>
      </c>
      <c r="G29" s="20">
        <f t="shared" si="0"/>
        <v>0</v>
      </c>
      <c r="H29" s="20" t="s">
        <v>47</v>
      </c>
      <c r="I29" s="20" t="s">
        <v>49</v>
      </c>
      <c r="J29" s="39">
        <f>E29*G29</f>
        <v>0</v>
      </c>
      <c r="K29" s="19" t="s">
        <v>50</v>
      </c>
      <c r="L29" s="24"/>
    </row>
    <row r="30" spans="1:12" ht="18.75" customHeight="1">
      <c r="A30" s="33" t="s">
        <v>67</v>
      </c>
      <c r="B30" s="35" t="s">
        <v>46</v>
      </c>
      <c r="C30" s="23">
        <f>Ｃクラス女子Ｓ!$F$36</f>
        <v>0</v>
      </c>
      <c r="D30" s="19" t="s">
        <v>47</v>
      </c>
      <c r="E30" s="102" t="str">
        <f>基本データ入力シート!$G$21</f>
        <v>1,000</v>
      </c>
      <c r="F30" s="20" t="s">
        <v>48</v>
      </c>
      <c r="G30" s="20">
        <f t="shared" si="0"/>
        <v>0</v>
      </c>
      <c r="H30" s="20" t="s">
        <v>47</v>
      </c>
      <c r="I30" s="20" t="s">
        <v>49</v>
      </c>
      <c r="J30" s="39">
        <f>E30*G30</f>
        <v>0</v>
      </c>
      <c r="K30" s="19" t="s">
        <v>50</v>
      </c>
      <c r="L30" s="24"/>
    </row>
    <row r="31" spans="1:12" ht="18.75" customHeight="1">
      <c r="A31" s="33" t="s">
        <v>68</v>
      </c>
      <c r="B31" s="35" t="s">
        <v>46</v>
      </c>
      <c r="C31" s="23">
        <f>Ｄクラス女子S!$F$36</f>
        <v>0</v>
      </c>
      <c r="D31" s="19" t="s">
        <v>47</v>
      </c>
      <c r="E31" s="102" t="str">
        <f>基本データ入力シート!$G$21</f>
        <v>1,000</v>
      </c>
      <c r="F31" s="20" t="s">
        <v>48</v>
      </c>
      <c r="G31" s="20">
        <f t="shared" si="0"/>
        <v>0</v>
      </c>
      <c r="H31" s="20" t="s">
        <v>47</v>
      </c>
      <c r="I31" s="20" t="s">
        <v>49</v>
      </c>
      <c r="J31" s="39">
        <f>E31*G31</f>
        <v>0</v>
      </c>
      <c r="K31" s="19" t="s">
        <v>50</v>
      </c>
      <c r="L31" s="24"/>
    </row>
    <row r="32" spans="1:12" ht="18.75" hidden="1" customHeight="1">
      <c r="A32" s="33" t="s">
        <v>56</v>
      </c>
      <c r="B32" s="35" t="s">
        <v>46</v>
      </c>
      <c r="C32" s="23"/>
      <c r="D32" s="19" t="s">
        <v>47</v>
      </c>
      <c r="E32" s="36">
        <v>900</v>
      </c>
      <c r="F32" s="20" t="s">
        <v>48</v>
      </c>
      <c r="G32" s="20">
        <f t="shared" si="0"/>
        <v>0</v>
      </c>
      <c r="H32" s="20" t="s">
        <v>47</v>
      </c>
      <c r="I32" s="20" t="s">
        <v>49</v>
      </c>
      <c r="J32" s="39">
        <f t="shared" si="1"/>
        <v>0</v>
      </c>
      <c r="K32" s="19" t="s">
        <v>50</v>
      </c>
      <c r="L32" s="24"/>
    </row>
    <row r="33" spans="1:12" ht="18.75" hidden="1" customHeight="1">
      <c r="A33" s="33" t="s">
        <v>57</v>
      </c>
      <c r="B33" s="35" t="s">
        <v>46</v>
      </c>
      <c r="C33" s="23"/>
      <c r="D33" s="19" t="s">
        <v>47</v>
      </c>
      <c r="E33" s="36">
        <v>1000</v>
      </c>
      <c r="F33" s="20" t="s">
        <v>48</v>
      </c>
      <c r="G33" s="20">
        <f t="shared" si="0"/>
        <v>0</v>
      </c>
      <c r="H33" s="20" t="s">
        <v>47</v>
      </c>
      <c r="I33" s="20" t="s">
        <v>49</v>
      </c>
      <c r="J33" s="39">
        <f t="shared" si="1"/>
        <v>0</v>
      </c>
      <c r="K33" s="19" t="s">
        <v>50</v>
      </c>
      <c r="L33" s="24"/>
    </row>
    <row r="34" spans="1:12" ht="18.75" hidden="1" customHeight="1">
      <c r="A34" s="33" t="s">
        <v>58</v>
      </c>
      <c r="B34" s="35" t="s">
        <v>46</v>
      </c>
      <c r="C34" s="23"/>
      <c r="D34" s="19" t="s">
        <v>47</v>
      </c>
      <c r="E34" s="36">
        <v>1000</v>
      </c>
      <c r="F34" s="20" t="s">
        <v>48</v>
      </c>
      <c r="G34" s="20">
        <f t="shared" si="0"/>
        <v>0</v>
      </c>
      <c r="H34" s="20" t="s">
        <v>47</v>
      </c>
      <c r="I34" s="20" t="s">
        <v>49</v>
      </c>
      <c r="J34" s="39">
        <f t="shared" si="1"/>
        <v>0</v>
      </c>
      <c r="K34" s="19" t="s">
        <v>50</v>
      </c>
      <c r="L34" s="24"/>
    </row>
    <row r="35" spans="1:12" ht="18.75" hidden="1" customHeight="1">
      <c r="A35" s="33" t="s">
        <v>59</v>
      </c>
      <c r="B35" s="35" t="s">
        <v>46</v>
      </c>
      <c r="C35" s="23"/>
      <c r="D35" s="19" t="s">
        <v>47</v>
      </c>
      <c r="E35" s="36">
        <v>1000</v>
      </c>
      <c r="F35" s="20" t="s">
        <v>48</v>
      </c>
      <c r="G35" s="20">
        <f t="shared" si="0"/>
        <v>0</v>
      </c>
      <c r="H35" s="20" t="s">
        <v>47</v>
      </c>
      <c r="I35" s="20" t="s">
        <v>49</v>
      </c>
      <c r="J35" s="39">
        <f t="shared" si="1"/>
        <v>0</v>
      </c>
      <c r="K35" s="19" t="s">
        <v>50</v>
      </c>
      <c r="L35" s="24"/>
    </row>
    <row r="36" spans="1:12" ht="18.75" hidden="1" customHeight="1">
      <c r="A36" s="33" t="s">
        <v>60</v>
      </c>
      <c r="B36" s="35" t="s">
        <v>46</v>
      </c>
      <c r="C36" s="23"/>
      <c r="D36" s="19" t="s">
        <v>47</v>
      </c>
      <c r="E36" s="36">
        <v>1000</v>
      </c>
      <c r="F36" s="20" t="s">
        <v>48</v>
      </c>
      <c r="G36" s="20">
        <f t="shared" si="0"/>
        <v>0</v>
      </c>
      <c r="H36" s="20" t="s">
        <v>47</v>
      </c>
      <c r="I36" s="20" t="s">
        <v>49</v>
      </c>
      <c r="J36" s="39">
        <f t="shared" si="1"/>
        <v>0</v>
      </c>
      <c r="K36" s="19" t="s">
        <v>50</v>
      </c>
      <c r="L36" s="24"/>
    </row>
    <row r="37" spans="1:12" ht="18.75" hidden="1" customHeight="1">
      <c r="A37" s="33" t="s">
        <v>61</v>
      </c>
      <c r="B37" s="35" t="s">
        <v>46</v>
      </c>
      <c r="C37" s="23"/>
      <c r="D37" s="19" t="s">
        <v>47</v>
      </c>
      <c r="E37" s="36">
        <v>1000</v>
      </c>
      <c r="F37" s="20" t="s">
        <v>48</v>
      </c>
      <c r="G37" s="20">
        <f t="shared" si="0"/>
        <v>0</v>
      </c>
      <c r="H37" s="20" t="s">
        <v>47</v>
      </c>
      <c r="I37" s="20" t="s">
        <v>49</v>
      </c>
      <c r="J37" s="39">
        <f t="shared" si="1"/>
        <v>0</v>
      </c>
      <c r="K37" s="19" t="s">
        <v>50</v>
      </c>
      <c r="L37" s="24"/>
    </row>
    <row r="38" spans="1:12" ht="18.75" hidden="1" customHeight="1">
      <c r="A38" s="33" t="s">
        <v>62</v>
      </c>
      <c r="B38" s="35" t="s">
        <v>46</v>
      </c>
      <c r="C38" s="23"/>
      <c r="D38" s="19" t="s">
        <v>47</v>
      </c>
      <c r="E38" s="36">
        <v>1000</v>
      </c>
      <c r="F38" s="20" t="s">
        <v>48</v>
      </c>
      <c r="G38" s="20">
        <f t="shared" si="0"/>
        <v>0</v>
      </c>
      <c r="H38" s="20" t="s">
        <v>47</v>
      </c>
      <c r="I38" s="20" t="s">
        <v>49</v>
      </c>
      <c r="J38" s="39">
        <f t="shared" si="1"/>
        <v>0</v>
      </c>
      <c r="K38" s="19" t="s">
        <v>50</v>
      </c>
      <c r="L38" s="24"/>
    </row>
    <row r="39" spans="1:12" ht="18.75" customHeight="1">
      <c r="A39" s="33"/>
      <c r="B39" s="35"/>
      <c r="C39" s="42"/>
      <c r="D39" s="19"/>
      <c r="E39" s="36"/>
      <c r="F39" s="20"/>
      <c r="G39" s="94">
        <f>SUM(G28:G38)</f>
        <v>0</v>
      </c>
      <c r="H39" s="20"/>
      <c r="I39" s="20"/>
      <c r="J39" s="39"/>
      <c r="K39" s="19"/>
      <c r="L39" s="24"/>
    </row>
    <row r="40" spans="1:12" ht="18.75" hidden="1" customHeight="1">
      <c r="A40" s="33" t="s">
        <v>64</v>
      </c>
      <c r="B40" s="35" t="s">
        <v>69</v>
      </c>
      <c r="C40" s="42"/>
      <c r="D40" s="25" t="s">
        <v>70</v>
      </c>
      <c r="E40" s="37">
        <v>4000</v>
      </c>
      <c r="F40" s="20" t="s">
        <v>48</v>
      </c>
      <c r="G40" s="26">
        <f t="shared" ref="G40:G65" si="2">C40</f>
        <v>0</v>
      </c>
      <c r="H40" s="26" t="s">
        <v>70</v>
      </c>
      <c r="I40" s="20" t="s">
        <v>49</v>
      </c>
      <c r="J40" s="40">
        <f t="shared" ref="J40:J65" si="3">E40*G40</f>
        <v>0</v>
      </c>
      <c r="K40" s="19" t="s">
        <v>50</v>
      </c>
      <c r="L40" s="24"/>
    </row>
    <row r="41" spans="1:12" ht="18.75" hidden="1" customHeight="1">
      <c r="A41" s="33"/>
      <c r="B41" s="35" t="s">
        <v>69</v>
      </c>
      <c r="C41" s="42"/>
      <c r="D41" s="25" t="s">
        <v>70</v>
      </c>
      <c r="E41" s="37">
        <v>4000</v>
      </c>
      <c r="F41" s="20" t="s">
        <v>48</v>
      </c>
      <c r="G41" s="26">
        <f t="shared" si="2"/>
        <v>0</v>
      </c>
      <c r="H41" s="26" t="s">
        <v>70</v>
      </c>
      <c r="I41" s="20" t="s">
        <v>49</v>
      </c>
      <c r="J41" s="40">
        <f t="shared" si="3"/>
        <v>0</v>
      </c>
      <c r="K41" s="19" t="s">
        <v>50</v>
      </c>
      <c r="L41" s="24"/>
    </row>
    <row r="42" spans="1:12" ht="18.75" customHeight="1">
      <c r="A42" s="33"/>
      <c r="B42" s="35"/>
      <c r="C42" s="42"/>
      <c r="D42" s="25"/>
      <c r="E42" s="37"/>
      <c r="F42" s="20"/>
      <c r="G42" s="26"/>
      <c r="H42" s="26"/>
      <c r="I42" s="20"/>
      <c r="J42" s="40"/>
      <c r="K42" s="19"/>
      <c r="L42" s="24"/>
    </row>
    <row r="43" spans="1:12" ht="18.75" customHeight="1">
      <c r="A43" s="33" t="s">
        <v>71</v>
      </c>
      <c r="B43" s="35" t="s">
        <v>69</v>
      </c>
      <c r="C43" s="23">
        <f>Ａクラス男子Ｄ!$F$31/2</f>
        <v>0</v>
      </c>
      <c r="D43" s="25" t="s">
        <v>70</v>
      </c>
      <c r="E43" s="37">
        <f>E14*2</f>
        <v>2000</v>
      </c>
      <c r="F43" s="20" t="s">
        <v>48</v>
      </c>
      <c r="G43" s="26">
        <f t="shared" si="2"/>
        <v>0</v>
      </c>
      <c r="H43" s="26" t="s">
        <v>70</v>
      </c>
      <c r="I43" s="20" t="s">
        <v>49</v>
      </c>
      <c r="J43" s="40">
        <f t="shared" si="3"/>
        <v>0</v>
      </c>
      <c r="K43" s="19" t="s">
        <v>50</v>
      </c>
      <c r="L43" s="24"/>
    </row>
    <row r="44" spans="1:12" ht="18.75" customHeight="1">
      <c r="A44" s="33" t="s">
        <v>72</v>
      </c>
      <c r="B44" s="35" t="s">
        <v>69</v>
      </c>
      <c r="C44" s="23">
        <f>Ｂクラス男子Ｄ!$F$31/2</f>
        <v>0</v>
      </c>
      <c r="D44" s="25" t="s">
        <v>70</v>
      </c>
      <c r="E44" s="37">
        <f>E15*2</f>
        <v>2000</v>
      </c>
      <c r="F44" s="20" t="s">
        <v>48</v>
      </c>
      <c r="G44" s="26">
        <f t="shared" si="2"/>
        <v>0</v>
      </c>
      <c r="H44" s="26" t="s">
        <v>70</v>
      </c>
      <c r="I44" s="20" t="s">
        <v>49</v>
      </c>
      <c r="J44" s="40">
        <f t="shared" si="3"/>
        <v>0</v>
      </c>
      <c r="K44" s="19" t="s">
        <v>50</v>
      </c>
      <c r="L44" s="24"/>
    </row>
    <row r="45" spans="1:12" s="132" customFormat="1" ht="18.75" customHeight="1">
      <c r="A45" s="33" t="s">
        <v>73</v>
      </c>
      <c r="B45" s="35" t="s">
        <v>69</v>
      </c>
      <c r="C45" s="23">
        <f>Ｃクラス男子Ｄ!$F$31/2</f>
        <v>0</v>
      </c>
      <c r="D45" s="25" t="s">
        <v>70</v>
      </c>
      <c r="E45" s="37">
        <f>E16*2</f>
        <v>2000</v>
      </c>
      <c r="F45" s="20" t="s">
        <v>48</v>
      </c>
      <c r="G45" s="26">
        <f>C45</f>
        <v>0</v>
      </c>
      <c r="H45" s="26" t="s">
        <v>70</v>
      </c>
      <c r="I45" s="20" t="s">
        <v>49</v>
      </c>
      <c r="J45" s="40">
        <f>E45*G45</f>
        <v>0</v>
      </c>
      <c r="K45" s="19" t="s">
        <v>50</v>
      </c>
      <c r="L45" s="131"/>
    </row>
    <row r="46" spans="1:12" ht="18.75" customHeight="1">
      <c r="A46" s="33" t="s">
        <v>74</v>
      </c>
      <c r="B46" s="35" t="s">
        <v>69</v>
      </c>
      <c r="C46" s="23">
        <f>Ｄクラス男子Ｄ!$F$31/2</f>
        <v>0</v>
      </c>
      <c r="D46" s="25" t="s">
        <v>70</v>
      </c>
      <c r="E46" s="37">
        <f>E17*2</f>
        <v>2000</v>
      </c>
      <c r="F46" s="20" t="s">
        <v>48</v>
      </c>
      <c r="G46" s="26">
        <f>C46</f>
        <v>0</v>
      </c>
      <c r="H46" s="26" t="s">
        <v>70</v>
      </c>
      <c r="I46" s="20" t="s">
        <v>49</v>
      </c>
      <c r="J46" s="40">
        <f>E46*G46</f>
        <v>0</v>
      </c>
      <c r="K46" s="19" t="s">
        <v>50</v>
      </c>
      <c r="L46" s="24"/>
    </row>
    <row r="47" spans="1:12" ht="18.75" hidden="1" customHeight="1">
      <c r="A47" s="33" t="s">
        <v>75</v>
      </c>
      <c r="B47" s="35" t="s">
        <v>69</v>
      </c>
      <c r="C47" s="23"/>
      <c r="D47" s="25" t="s">
        <v>70</v>
      </c>
      <c r="E47" s="37">
        <v>2000</v>
      </c>
      <c r="F47" s="20" t="s">
        <v>48</v>
      </c>
      <c r="G47" s="26">
        <f t="shared" si="2"/>
        <v>0</v>
      </c>
      <c r="H47" s="26" t="s">
        <v>70</v>
      </c>
      <c r="I47" s="20" t="s">
        <v>49</v>
      </c>
      <c r="J47" s="40">
        <f t="shared" si="3"/>
        <v>0</v>
      </c>
      <c r="K47" s="19" t="s">
        <v>50</v>
      </c>
      <c r="L47" s="24"/>
    </row>
    <row r="48" spans="1:12" ht="18.75" hidden="1" customHeight="1">
      <c r="A48" s="33" t="s">
        <v>76</v>
      </c>
      <c r="B48" s="35" t="s">
        <v>69</v>
      </c>
      <c r="C48" s="23"/>
      <c r="D48" s="25" t="s">
        <v>70</v>
      </c>
      <c r="E48" s="37">
        <v>2000</v>
      </c>
      <c r="F48" s="20" t="s">
        <v>48</v>
      </c>
      <c r="G48" s="26">
        <f t="shared" si="2"/>
        <v>0</v>
      </c>
      <c r="H48" s="26" t="s">
        <v>70</v>
      </c>
      <c r="I48" s="20" t="s">
        <v>49</v>
      </c>
      <c r="J48" s="40">
        <f t="shared" si="3"/>
        <v>0</v>
      </c>
      <c r="K48" s="19" t="s">
        <v>50</v>
      </c>
      <c r="L48" s="24"/>
    </row>
    <row r="49" spans="1:12" ht="18.75" hidden="1" customHeight="1">
      <c r="A49" s="33" t="s">
        <v>59</v>
      </c>
      <c r="B49" s="35" t="s">
        <v>69</v>
      </c>
      <c r="C49" s="23"/>
      <c r="D49" s="25" t="s">
        <v>70</v>
      </c>
      <c r="E49" s="37">
        <v>2000</v>
      </c>
      <c r="F49" s="20" t="s">
        <v>48</v>
      </c>
      <c r="G49" s="26">
        <f t="shared" si="2"/>
        <v>0</v>
      </c>
      <c r="H49" s="26" t="s">
        <v>70</v>
      </c>
      <c r="I49" s="20" t="s">
        <v>49</v>
      </c>
      <c r="J49" s="40">
        <f t="shared" si="3"/>
        <v>0</v>
      </c>
      <c r="K49" s="19" t="s">
        <v>50</v>
      </c>
      <c r="L49" s="24"/>
    </row>
    <row r="50" spans="1:12" ht="18.75" hidden="1" customHeight="1">
      <c r="A50" s="33" t="s">
        <v>60</v>
      </c>
      <c r="B50" s="35" t="s">
        <v>69</v>
      </c>
      <c r="C50" s="23"/>
      <c r="D50" s="25" t="s">
        <v>70</v>
      </c>
      <c r="E50" s="37">
        <v>2000</v>
      </c>
      <c r="F50" s="20" t="s">
        <v>48</v>
      </c>
      <c r="G50" s="26">
        <f t="shared" si="2"/>
        <v>0</v>
      </c>
      <c r="H50" s="26" t="s">
        <v>70</v>
      </c>
      <c r="I50" s="20" t="s">
        <v>49</v>
      </c>
      <c r="J50" s="40">
        <f t="shared" si="3"/>
        <v>0</v>
      </c>
      <c r="K50" s="19" t="s">
        <v>50</v>
      </c>
      <c r="L50" s="24"/>
    </row>
    <row r="51" spans="1:12" ht="18.75" hidden="1" customHeight="1">
      <c r="A51" s="33" t="s">
        <v>61</v>
      </c>
      <c r="B51" s="35" t="s">
        <v>69</v>
      </c>
      <c r="C51" s="23"/>
      <c r="D51" s="25" t="s">
        <v>70</v>
      </c>
      <c r="E51" s="37">
        <v>2000</v>
      </c>
      <c r="F51" s="20" t="s">
        <v>48</v>
      </c>
      <c r="G51" s="26">
        <f t="shared" si="2"/>
        <v>0</v>
      </c>
      <c r="H51" s="26" t="s">
        <v>70</v>
      </c>
      <c r="I51" s="20" t="s">
        <v>49</v>
      </c>
      <c r="J51" s="40">
        <f t="shared" si="3"/>
        <v>0</v>
      </c>
      <c r="K51" s="19" t="s">
        <v>50</v>
      </c>
      <c r="L51" s="24"/>
    </row>
    <row r="52" spans="1:12" ht="18.75" hidden="1" customHeight="1">
      <c r="A52" s="33" t="s">
        <v>63</v>
      </c>
      <c r="B52" s="35" t="s">
        <v>69</v>
      </c>
      <c r="C52" s="23"/>
      <c r="D52" s="25" t="s">
        <v>70</v>
      </c>
      <c r="E52" s="37">
        <v>4000</v>
      </c>
      <c r="F52" s="20" t="s">
        <v>48</v>
      </c>
      <c r="G52" s="26">
        <f t="shared" si="2"/>
        <v>0</v>
      </c>
      <c r="H52" s="26" t="s">
        <v>70</v>
      </c>
      <c r="I52" s="20" t="s">
        <v>49</v>
      </c>
      <c r="J52" s="40">
        <f t="shared" si="3"/>
        <v>0</v>
      </c>
      <c r="K52" s="19" t="s">
        <v>50</v>
      </c>
      <c r="L52" s="24"/>
    </row>
    <row r="53" spans="1:12" ht="18.75" hidden="1" customHeight="1">
      <c r="A53" s="33" t="s">
        <v>64</v>
      </c>
      <c r="B53" s="35" t="s">
        <v>69</v>
      </c>
      <c r="C53" s="23"/>
      <c r="D53" s="25" t="s">
        <v>70</v>
      </c>
      <c r="E53" s="37">
        <v>4000</v>
      </c>
      <c r="F53" s="20" t="s">
        <v>48</v>
      </c>
      <c r="G53" s="26">
        <f t="shared" si="2"/>
        <v>0</v>
      </c>
      <c r="H53" s="26" t="s">
        <v>70</v>
      </c>
      <c r="I53" s="20" t="s">
        <v>49</v>
      </c>
      <c r="J53" s="40">
        <f t="shared" si="3"/>
        <v>0</v>
      </c>
      <c r="K53" s="19" t="s">
        <v>50</v>
      </c>
      <c r="L53" s="24"/>
    </row>
    <row r="54" spans="1:12" ht="18.75" customHeight="1">
      <c r="A54" s="33"/>
      <c r="B54" s="35"/>
      <c r="C54" s="42"/>
      <c r="D54" s="25"/>
      <c r="E54" s="37"/>
      <c r="F54" s="20"/>
      <c r="G54" s="94">
        <f>SUM(G43:G53)</f>
        <v>0</v>
      </c>
      <c r="H54" s="26"/>
      <c r="I54" s="20"/>
      <c r="J54" s="40"/>
      <c r="K54" s="19"/>
      <c r="L54" s="24"/>
    </row>
    <row r="55" spans="1:12" ht="18.75" customHeight="1">
      <c r="A55" s="33" t="s">
        <v>77</v>
      </c>
      <c r="B55" s="35" t="s">
        <v>69</v>
      </c>
      <c r="C55" s="23">
        <f>Ａクラス女子Ｄ!$F$31/2</f>
        <v>0</v>
      </c>
      <c r="D55" s="25" t="s">
        <v>70</v>
      </c>
      <c r="E55" s="37">
        <f>E28*2</f>
        <v>2000</v>
      </c>
      <c r="F55" s="20" t="s">
        <v>48</v>
      </c>
      <c r="G55" s="26">
        <f t="shared" si="2"/>
        <v>0</v>
      </c>
      <c r="H55" s="26" t="s">
        <v>70</v>
      </c>
      <c r="I55" s="20" t="s">
        <v>49</v>
      </c>
      <c r="J55" s="40">
        <f t="shared" si="3"/>
        <v>0</v>
      </c>
      <c r="K55" s="19" t="s">
        <v>50</v>
      </c>
      <c r="L55" s="24"/>
    </row>
    <row r="56" spans="1:12" ht="18.75" customHeight="1">
      <c r="A56" s="33" t="s">
        <v>78</v>
      </c>
      <c r="B56" s="35" t="s">
        <v>69</v>
      </c>
      <c r="C56" s="23">
        <f>Ｂクラス女子Ｄ!$F$31/2</f>
        <v>0</v>
      </c>
      <c r="D56" s="25" t="s">
        <v>70</v>
      </c>
      <c r="E56" s="37">
        <f>E29*2</f>
        <v>2000</v>
      </c>
      <c r="F56" s="20" t="s">
        <v>48</v>
      </c>
      <c r="G56" s="26">
        <f t="shared" si="2"/>
        <v>0</v>
      </c>
      <c r="H56" s="26" t="s">
        <v>70</v>
      </c>
      <c r="I56" s="20" t="s">
        <v>49</v>
      </c>
      <c r="J56" s="40">
        <f t="shared" si="3"/>
        <v>0</v>
      </c>
      <c r="K56" s="19" t="s">
        <v>50</v>
      </c>
      <c r="L56" s="24"/>
    </row>
    <row r="57" spans="1:12" s="132" customFormat="1" ht="18.75" customHeight="1">
      <c r="A57" s="33" t="s">
        <v>79</v>
      </c>
      <c r="B57" s="35" t="s">
        <v>69</v>
      </c>
      <c r="C57" s="23">
        <f>Ｃクラス女子Ｄ!$F$31/2</f>
        <v>0</v>
      </c>
      <c r="D57" s="25" t="s">
        <v>70</v>
      </c>
      <c r="E57" s="37">
        <f>E30*2</f>
        <v>2000</v>
      </c>
      <c r="F57" s="20" t="s">
        <v>48</v>
      </c>
      <c r="G57" s="26">
        <f>C57</f>
        <v>0</v>
      </c>
      <c r="H57" s="26" t="s">
        <v>70</v>
      </c>
      <c r="I57" s="20" t="s">
        <v>49</v>
      </c>
      <c r="J57" s="40">
        <f>E57*G57</f>
        <v>0</v>
      </c>
      <c r="K57" s="19" t="s">
        <v>50</v>
      </c>
      <c r="L57" s="131"/>
    </row>
    <row r="58" spans="1:12" ht="18.75" customHeight="1">
      <c r="A58" s="33" t="s">
        <v>80</v>
      </c>
      <c r="B58" s="35" t="s">
        <v>69</v>
      </c>
      <c r="C58" s="23">
        <f>Ｄクラス女子Ｄ!$F$31/2</f>
        <v>0</v>
      </c>
      <c r="D58" s="25" t="s">
        <v>70</v>
      </c>
      <c r="E58" s="37">
        <f>E31*2</f>
        <v>2000</v>
      </c>
      <c r="F58" s="20" t="s">
        <v>48</v>
      </c>
      <c r="G58" s="26">
        <f>C58</f>
        <v>0</v>
      </c>
      <c r="H58" s="26" t="s">
        <v>70</v>
      </c>
      <c r="I58" s="20" t="s">
        <v>49</v>
      </c>
      <c r="J58" s="40">
        <f>E58*G58</f>
        <v>0</v>
      </c>
      <c r="K58" s="19" t="s">
        <v>50</v>
      </c>
      <c r="L58" s="24"/>
    </row>
    <row r="59" spans="1:12" ht="18.75" customHeight="1">
      <c r="A59" s="33"/>
      <c r="B59" s="35"/>
      <c r="C59" s="42"/>
      <c r="D59" s="25"/>
      <c r="E59" s="37"/>
      <c r="F59" s="20"/>
      <c r="G59" s="26"/>
      <c r="H59" s="26"/>
      <c r="I59" s="20"/>
      <c r="J59" s="40"/>
      <c r="K59" s="19"/>
      <c r="L59" s="24"/>
    </row>
    <row r="60" spans="1:12" s="12" customFormat="1" ht="18.75" hidden="1" customHeight="1">
      <c r="A60" s="33" t="s">
        <v>81</v>
      </c>
      <c r="B60" s="35" t="s">
        <v>69</v>
      </c>
      <c r="C60" s="23"/>
      <c r="D60" s="25" t="s">
        <v>70</v>
      </c>
      <c r="E60" s="37">
        <v>2000</v>
      </c>
      <c r="F60" s="20" t="s">
        <v>48</v>
      </c>
      <c r="G60" s="26">
        <f t="shared" si="2"/>
        <v>0</v>
      </c>
      <c r="H60" s="26" t="s">
        <v>70</v>
      </c>
      <c r="I60" s="20" t="s">
        <v>49</v>
      </c>
      <c r="J60" s="40">
        <f t="shared" si="3"/>
        <v>0</v>
      </c>
      <c r="K60" s="19" t="s">
        <v>50</v>
      </c>
      <c r="L60" s="24"/>
    </row>
    <row r="61" spans="1:12" s="12" customFormat="1" ht="18.75" hidden="1" customHeight="1">
      <c r="A61" s="33" t="s">
        <v>82</v>
      </c>
      <c r="B61" s="35" t="s">
        <v>69</v>
      </c>
      <c r="C61" s="23"/>
      <c r="D61" s="25" t="s">
        <v>70</v>
      </c>
      <c r="E61" s="37">
        <v>2000</v>
      </c>
      <c r="F61" s="20" t="s">
        <v>48</v>
      </c>
      <c r="G61" s="26">
        <f t="shared" si="2"/>
        <v>0</v>
      </c>
      <c r="H61" s="26" t="s">
        <v>70</v>
      </c>
      <c r="I61" s="20" t="s">
        <v>49</v>
      </c>
      <c r="J61" s="40">
        <f t="shared" si="3"/>
        <v>0</v>
      </c>
      <c r="K61" s="19" t="s">
        <v>50</v>
      </c>
      <c r="L61" s="24"/>
    </row>
    <row r="62" spans="1:12" ht="18.75" hidden="1" customHeight="1">
      <c r="A62" s="33" t="s">
        <v>83</v>
      </c>
      <c r="B62" s="35" t="s">
        <v>69</v>
      </c>
      <c r="C62" s="23"/>
      <c r="D62" s="25" t="s">
        <v>70</v>
      </c>
      <c r="E62" s="37">
        <v>2000</v>
      </c>
      <c r="F62" s="20" t="s">
        <v>48</v>
      </c>
      <c r="G62" s="26">
        <f t="shared" si="2"/>
        <v>0</v>
      </c>
      <c r="H62" s="26" t="s">
        <v>70</v>
      </c>
      <c r="I62" s="20" t="s">
        <v>49</v>
      </c>
      <c r="J62" s="40">
        <f t="shared" si="3"/>
        <v>0</v>
      </c>
      <c r="K62" s="19" t="s">
        <v>50</v>
      </c>
      <c r="L62" s="24"/>
    </row>
    <row r="63" spans="1:12" ht="18.75" hidden="1" customHeight="1">
      <c r="A63" s="33" t="s">
        <v>84</v>
      </c>
      <c r="B63" s="35" t="s">
        <v>69</v>
      </c>
      <c r="C63" s="23"/>
      <c r="D63" s="25" t="s">
        <v>70</v>
      </c>
      <c r="E63" s="37">
        <v>2000</v>
      </c>
      <c r="F63" s="20" t="s">
        <v>48</v>
      </c>
      <c r="G63" s="26">
        <f t="shared" si="2"/>
        <v>0</v>
      </c>
      <c r="H63" s="26" t="s">
        <v>70</v>
      </c>
      <c r="I63" s="20" t="s">
        <v>49</v>
      </c>
      <c r="J63" s="40">
        <f t="shared" si="3"/>
        <v>0</v>
      </c>
      <c r="K63" s="19" t="s">
        <v>50</v>
      </c>
      <c r="L63" s="24"/>
    </row>
    <row r="64" spans="1:12" ht="18.75" hidden="1" customHeight="1">
      <c r="A64" s="33" t="s">
        <v>85</v>
      </c>
      <c r="B64" s="35" t="s">
        <v>69</v>
      </c>
      <c r="C64" s="23"/>
      <c r="D64" s="25" t="s">
        <v>70</v>
      </c>
      <c r="E64" s="37">
        <v>2000</v>
      </c>
      <c r="F64" s="20" t="s">
        <v>48</v>
      </c>
      <c r="G64" s="26">
        <f t="shared" si="2"/>
        <v>0</v>
      </c>
      <c r="H64" s="26" t="s">
        <v>70</v>
      </c>
      <c r="I64" s="20" t="s">
        <v>49</v>
      </c>
      <c r="J64" s="40">
        <f t="shared" si="3"/>
        <v>0</v>
      </c>
      <c r="K64" s="19" t="s">
        <v>50</v>
      </c>
      <c r="L64" s="24"/>
    </row>
    <row r="65" spans="1:12" ht="18.75" hidden="1" customHeight="1">
      <c r="A65" s="33" t="s">
        <v>86</v>
      </c>
      <c r="B65" s="35" t="s">
        <v>69</v>
      </c>
      <c r="C65" s="23"/>
      <c r="D65" s="25" t="s">
        <v>70</v>
      </c>
      <c r="E65" s="37">
        <v>2000</v>
      </c>
      <c r="F65" s="20" t="s">
        <v>48</v>
      </c>
      <c r="G65" s="26">
        <f t="shared" si="2"/>
        <v>0</v>
      </c>
      <c r="H65" s="26" t="s">
        <v>70</v>
      </c>
      <c r="I65" s="20" t="s">
        <v>49</v>
      </c>
      <c r="J65" s="40">
        <f t="shared" si="3"/>
        <v>0</v>
      </c>
      <c r="K65" s="19" t="s">
        <v>50</v>
      </c>
      <c r="L65" s="24"/>
    </row>
    <row r="66" spans="1:12" ht="18.75">
      <c r="A66" s="201" t="s">
        <v>87</v>
      </c>
      <c r="B66" s="202"/>
      <c r="C66" s="202"/>
      <c r="D66" s="202"/>
      <c r="E66" s="27"/>
      <c r="F66" s="31"/>
      <c r="G66" s="28"/>
      <c r="H66" s="31"/>
      <c r="I66" s="31"/>
      <c r="J66" s="49">
        <f>SUM(J12:J65)</f>
        <v>0</v>
      </c>
      <c r="K66" s="43" t="s">
        <v>50</v>
      </c>
      <c r="L66" s="29"/>
    </row>
    <row r="67" spans="1:12" ht="18.75">
      <c r="A67" s="1"/>
      <c r="B67" s="2"/>
      <c r="C67" s="1"/>
      <c r="D67" s="45"/>
      <c r="E67" s="47"/>
      <c r="F67" s="46"/>
      <c r="G67" s="6"/>
      <c r="H67" s="32"/>
      <c r="I67" s="32"/>
      <c r="J67" s="1"/>
      <c r="K67" s="2"/>
      <c r="L67" s="1"/>
    </row>
    <row r="68" spans="1:12" ht="18.75">
      <c r="A68" s="45" t="s">
        <v>88</v>
      </c>
      <c r="B68" s="11"/>
      <c r="C68" s="12"/>
      <c r="D68" s="48" t="s">
        <v>89</v>
      </c>
      <c r="E68" s="200">
        <f>J66</f>
        <v>0</v>
      </c>
      <c r="F68" s="200"/>
      <c r="G68" s="46" t="s">
        <v>50</v>
      </c>
      <c r="H68" s="13"/>
      <c r="I68" s="13"/>
      <c r="J68" s="12"/>
      <c r="K68" s="11"/>
      <c r="L68" s="12"/>
    </row>
    <row r="69" spans="1:12" ht="17.25">
      <c r="A69" s="12"/>
      <c r="B69" s="11"/>
      <c r="C69" s="12"/>
      <c r="D69" s="10"/>
      <c r="E69" s="13"/>
      <c r="F69" s="13"/>
      <c r="G69" s="14"/>
      <c r="H69" s="13"/>
      <c r="I69" s="13"/>
      <c r="J69" s="12"/>
      <c r="K69" s="11"/>
      <c r="L69" s="12"/>
    </row>
    <row r="70" spans="1:12" ht="14.25">
      <c r="A70" s="17"/>
      <c r="B70" s="44"/>
      <c r="C70" s="313"/>
      <c r="D70" s="313"/>
      <c r="E70" s="315"/>
      <c r="F70" s="316"/>
      <c r="G70" s="317"/>
      <c r="H70" s="316"/>
      <c r="I70" s="316"/>
      <c r="J70" s="313"/>
      <c r="K70" s="314"/>
      <c r="L70" s="313"/>
    </row>
    <row r="71" spans="1:12" ht="14.25">
      <c r="A71" s="15"/>
      <c r="B71" s="44"/>
      <c r="C71" s="16"/>
      <c r="D71" s="16"/>
      <c r="E71" s="313"/>
      <c r="F71" s="41"/>
      <c r="G71" s="317"/>
      <c r="H71" s="316"/>
      <c r="I71" s="316"/>
      <c r="J71" s="313"/>
      <c r="K71" s="314"/>
      <c r="L71" s="313"/>
    </row>
    <row r="72" spans="1:12" ht="14.25">
      <c r="A72" s="15"/>
      <c r="B72" s="44"/>
      <c r="C72" s="16"/>
      <c r="D72" s="16"/>
      <c r="E72" s="313"/>
      <c r="F72" s="41"/>
      <c r="G72" s="317"/>
      <c r="H72" s="316"/>
      <c r="I72" s="316"/>
      <c r="J72" s="313"/>
      <c r="K72" s="314"/>
      <c r="L72" s="313"/>
    </row>
    <row r="73" spans="1:12" ht="14.25">
      <c r="A73" s="15"/>
      <c r="B73" s="44"/>
      <c r="C73" s="16"/>
      <c r="D73" s="16"/>
      <c r="E73" s="313"/>
      <c r="F73" s="41"/>
      <c r="G73" s="317"/>
      <c r="H73" s="316"/>
      <c r="I73" s="316"/>
      <c r="J73" s="313"/>
      <c r="K73" s="314"/>
      <c r="L73" s="313"/>
    </row>
    <row r="74" spans="1:12">
      <c r="A74" s="318"/>
      <c r="B74" s="138"/>
      <c r="C74" s="133"/>
      <c r="D74" s="133"/>
      <c r="E74" s="134"/>
      <c r="F74" s="135"/>
      <c r="G74" s="319"/>
      <c r="H74" s="320"/>
      <c r="I74" s="320"/>
      <c r="J74" s="321"/>
      <c r="K74" s="322"/>
      <c r="L74" s="323"/>
    </row>
    <row r="75" spans="1:12">
      <c r="A75" s="324"/>
      <c r="B75" s="325"/>
      <c r="C75" s="325"/>
      <c r="D75" s="325"/>
      <c r="E75" s="325"/>
      <c r="F75" s="325"/>
      <c r="G75" s="325"/>
      <c r="H75" s="325"/>
      <c r="I75" s="325"/>
      <c r="J75" s="325"/>
      <c r="K75" s="325"/>
      <c r="L75" s="326"/>
    </row>
    <row r="76" spans="1:12">
      <c r="A76" s="218" t="s">
        <v>90</v>
      </c>
      <c r="B76" s="219"/>
      <c r="C76" s="219"/>
      <c r="D76" s="325"/>
      <c r="E76" s="327"/>
      <c r="F76" s="328"/>
      <c r="G76" s="329"/>
      <c r="H76" s="328"/>
      <c r="I76" s="328"/>
      <c r="J76" s="325"/>
      <c r="K76" s="330"/>
      <c r="L76" s="211" t="s">
        <v>91</v>
      </c>
    </row>
    <row r="77" spans="1:12">
      <c r="A77" s="218"/>
      <c r="B77" s="219"/>
      <c r="C77" s="219"/>
      <c r="D77" s="325"/>
      <c r="E77" s="327"/>
      <c r="F77" s="328"/>
      <c r="G77" s="329"/>
      <c r="H77" s="328"/>
      <c r="I77" s="328"/>
      <c r="J77" s="325"/>
      <c r="K77" s="330"/>
      <c r="L77" s="212"/>
    </row>
    <row r="78" spans="1:12">
      <c r="A78" s="324"/>
      <c r="B78" s="330"/>
      <c r="C78" s="325"/>
      <c r="D78" s="325"/>
      <c r="E78" s="327"/>
      <c r="F78" s="328"/>
      <c r="G78" s="329"/>
      <c r="H78" s="328"/>
      <c r="I78" s="328"/>
      <c r="J78" s="325"/>
      <c r="K78" s="330"/>
      <c r="L78" s="326"/>
    </row>
    <row r="79" spans="1:12">
      <c r="A79" s="324"/>
      <c r="B79" s="330"/>
      <c r="C79" s="325"/>
      <c r="D79" s="325"/>
      <c r="E79" s="327"/>
      <c r="F79" s="328"/>
      <c r="G79" s="329"/>
      <c r="H79" s="328"/>
      <c r="I79" s="328"/>
      <c r="J79" s="325"/>
      <c r="K79" s="330"/>
      <c r="L79" s="326"/>
    </row>
    <row r="80" spans="1:12">
      <c r="A80" s="324"/>
      <c r="B80" s="330"/>
      <c r="C80" s="325"/>
      <c r="D80" s="325"/>
      <c r="E80" s="325"/>
      <c r="F80" s="325"/>
      <c r="G80" s="325"/>
      <c r="H80" s="325"/>
      <c r="I80" s="325"/>
      <c r="J80" s="325"/>
      <c r="K80" s="330"/>
      <c r="L80" s="326"/>
    </row>
    <row r="81" spans="1:12" ht="13.5" customHeight="1">
      <c r="A81" s="324"/>
      <c r="B81" s="220" t="str">
        <f>B8&amp;"　　様"</f>
        <v>0　　様</v>
      </c>
      <c r="C81" s="220"/>
      <c r="D81" s="220"/>
      <c r="E81" s="220"/>
      <c r="F81" s="220"/>
      <c r="G81" s="220"/>
      <c r="H81" s="325"/>
      <c r="I81" s="325"/>
      <c r="J81" s="325"/>
      <c r="K81" s="330"/>
      <c r="L81" s="326"/>
    </row>
    <row r="82" spans="1:12" ht="13.5" customHeight="1">
      <c r="A82" s="324"/>
      <c r="B82" s="221"/>
      <c r="C82" s="221"/>
      <c r="D82" s="221"/>
      <c r="E82" s="221"/>
      <c r="F82" s="221"/>
      <c r="G82" s="221"/>
      <c r="H82" s="328"/>
      <c r="I82" s="328"/>
      <c r="J82" s="325"/>
      <c r="K82" s="330"/>
      <c r="L82" s="326"/>
    </row>
    <row r="83" spans="1:12" ht="13.5" customHeight="1">
      <c r="A83" s="324"/>
      <c r="B83" s="182"/>
      <c r="C83" s="182"/>
      <c r="D83" s="182"/>
      <c r="E83" s="182"/>
      <c r="F83" s="182"/>
      <c r="G83" s="182"/>
      <c r="H83" s="328"/>
      <c r="I83" s="328"/>
      <c r="J83" s="325"/>
      <c r="K83" s="330"/>
      <c r="L83" s="326"/>
    </row>
    <row r="84" spans="1:12">
      <c r="A84" s="324"/>
      <c r="B84" s="330"/>
      <c r="C84" s="325"/>
      <c r="D84" s="325"/>
      <c r="E84" s="327"/>
      <c r="F84" s="328"/>
      <c r="G84" s="329"/>
      <c r="H84" s="328"/>
      <c r="I84" s="328"/>
      <c r="J84" s="325"/>
      <c r="K84" s="330"/>
      <c r="L84" s="326"/>
    </row>
    <row r="85" spans="1:12" ht="13.5" customHeight="1">
      <c r="A85" s="324"/>
      <c r="B85" s="330"/>
      <c r="C85" s="325"/>
      <c r="D85" s="325"/>
      <c r="E85" s="325"/>
      <c r="F85" s="325"/>
      <c r="G85" s="325"/>
      <c r="H85" s="328"/>
      <c r="I85" s="328"/>
      <c r="J85" s="325"/>
      <c r="K85" s="330"/>
      <c r="L85" s="326"/>
    </row>
    <row r="86" spans="1:12" ht="13.5" customHeight="1">
      <c r="A86" s="324"/>
      <c r="B86" s="330"/>
      <c r="C86" s="214" t="s">
        <v>92</v>
      </c>
      <c r="D86" s="222">
        <f>J66</f>
        <v>0</v>
      </c>
      <c r="E86" s="222"/>
      <c r="F86" s="216" t="s">
        <v>50</v>
      </c>
      <c r="G86" s="329"/>
      <c r="H86" s="328"/>
      <c r="I86" s="328"/>
      <c r="J86" s="325"/>
      <c r="K86" s="330"/>
      <c r="L86" s="326"/>
    </row>
    <row r="87" spans="1:12" ht="13.5" customHeight="1">
      <c r="A87" s="324"/>
      <c r="B87" s="330"/>
      <c r="C87" s="215"/>
      <c r="D87" s="223"/>
      <c r="E87" s="223"/>
      <c r="F87" s="217"/>
      <c r="G87" s="329"/>
      <c r="H87" s="136"/>
      <c r="I87" s="137"/>
      <c r="J87" s="325"/>
      <c r="K87" s="330"/>
      <c r="L87" s="326"/>
    </row>
    <row r="88" spans="1:12" ht="13.5" customHeight="1">
      <c r="A88" s="324"/>
      <c r="B88" s="330"/>
      <c r="C88" s="325"/>
      <c r="D88" s="325"/>
      <c r="E88" s="327"/>
      <c r="F88" s="328"/>
      <c r="G88" s="329"/>
      <c r="H88" s="328"/>
      <c r="I88" s="328"/>
      <c r="J88" s="325"/>
      <c r="K88" s="330"/>
      <c r="L88" s="326"/>
    </row>
    <row r="89" spans="1:12" ht="13.5" customHeight="1">
      <c r="A89" s="324"/>
      <c r="B89" s="330"/>
      <c r="C89" s="325"/>
      <c r="D89" s="325"/>
      <c r="E89" s="327"/>
      <c r="F89" s="328"/>
      <c r="G89" s="329"/>
      <c r="H89" s="328"/>
      <c r="I89" s="328"/>
      <c r="J89" s="325"/>
      <c r="K89" s="330"/>
      <c r="L89" s="326"/>
    </row>
    <row r="90" spans="1:12" ht="13.5" customHeight="1">
      <c r="A90" s="324"/>
      <c r="B90" s="330"/>
      <c r="C90" s="224" t="str">
        <f>"但　"&amp;C4&amp;"参加料として"</f>
        <v>但　令和３年度第７３回滋賀県クラス別バドミントン選手権大会参加料として</v>
      </c>
      <c r="D90" s="224"/>
      <c r="E90" s="224"/>
      <c r="F90" s="224"/>
      <c r="G90" s="224"/>
      <c r="H90" s="224"/>
      <c r="I90" s="224"/>
      <c r="J90" s="224"/>
      <c r="K90" s="224"/>
      <c r="L90" s="225"/>
    </row>
    <row r="91" spans="1:12" ht="13.5" customHeight="1">
      <c r="A91" s="324"/>
      <c r="B91" s="330"/>
      <c r="C91" s="224"/>
      <c r="D91" s="224"/>
      <c r="E91" s="224"/>
      <c r="F91" s="224"/>
      <c r="G91" s="224"/>
      <c r="H91" s="224"/>
      <c r="I91" s="224"/>
      <c r="J91" s="224"/>
      <c r="K91" s="224"/>
      <c r="L91" s="225"/>
    </row>
    <row r="92" spans="1:12">
      <c r="A92" s="324"/>
      <c r="B92" s="330"/>
      <c r="C92" s="325"/>
      <c r="D92" s="325"/>
      <c r="E92" s="327"/>
      <c r="F92" s="328"/>
      <c r="G92" s="329"/>
      <c r="H92" s="328"/>
      <c r="I92" s="328"/>
      <c r="J92" s="325"/>
      <c r="K92" s="330"/>
      <c r="L92" s="326"/>
    </row>
    <row r="93" spans="1:12">
      <c r="A93" s="324"/>
      <c r="B93" s="330"/>
      <c r="C93" s="325"/>
      <c r="D93" s="325"/>
      <c r="E93" s="327"/>
      <c r="F93" s="328"/>
      <c r="G93" s="329"/>
      <c r="H93" s="328"/>
      <c r="I93" s="328"/>
      <c r="J93" s="325"/>
      <c r="K93" s="330"/>
      <c r="L93" s="326"/>
    </row>
    <row r="94" spans="1:12" ht="14.25" customHeight="1">
      <c r="A94" s="324"/>
      <c r="B94" s="325"/>
      <c r="C94" s="325"/>
      <c r="D94" s="325"/>
      <c r="E94" s="325"/>
      <c r="F94" s="325"/>
      <c r="G94" s="325"/>
      <c r="H94" s="209" t="s">
        <v>93</v>
      </c>
      <c r="I94" s="209"/>
      <c r="J94" s="209"/>
      <c r="K94" s="209"/>
      <c r="L94" s="210"/>
    </row>
    <row r="95" spans="1:12" ht="13.5" customHeight="1">
      <c r="A95" s="324"/>
      <c r="B95" s="325"/>
      <c r="C95" s="325"/>
      <c r="D95" s="325"/>
      <c r="E95" s="325"/>
      <c r="F95" s="325"/>
      <c r="G95" s="325"/>
      <c r="H95" s="209"/>
      <c r="I95" s="209"/>
      <c r="J95" s="209"/>
      <c r="K95" s="209"/>
      <c r="L95" s="210"/>
    </row>
    <row r="96" spans="1:12" ht="14.25" customHeight="1">
      <c r="A96" s="324"/>
      <c r="B96" s="325"/>
      <c r="C96" s="325"/>
      <c r="D96" s="325"/>
      <c r="E96" s="325"/>
      <c r="F96" s="325"/>
      <c r="G96" s="325"/>
      <c r="H96" s="140"/>
      <c r="I96" s="140"/>
      <c r="J96" s="140"/>
      <c r="K96" s="141"/>
      <c r="L96" s="144"/>
    </row>
    <row r="97" spans="1:12" ht="14.25" customHeight="1">
      <c r="A97" s="324"/>
      <c r="B97" s="325"/>
      <c r="C97" s="325"/>
      <c r="D97" s="325"/>
      <c r="E97" s="325"/>
      <c r="F97" s="325"/>
      <c r="G97" s="325"/>
      <c r="H97" s="209" t="s">
        <v>94</v>
      </c>
      <c r="I97" s="209"/>
      <c r="J97" s="209"/>
      <c r="K97" s="209"/>
      <c r="L97" s="210"/>
    </row>
    <row r="98" spans="1:12" ht="13.5" customHeight="1">
      <c r="A98" s="324"/>
      <c r="B98" s="325"/>
      <c r="C98" s="325"/>
      <c r="D98" s="325"/>
      <c r="E98" s="325"/>
      <c r="F98" s="325"/>
      <c r="G98" s="325"/>
      <c r="H98" s="209"/>
      <c r="I98" s="209"/>
      <c r="J98" s="209"/>
      <c r="K98" s="209"/>
      <c r="L98" s="210"/>
    </row>
    <row r="99" spans="1:12" ht="13.5" customHeight="1">
      <c r="A99" s="324"/>
      <c r="B99" s="330"/>
      <c r="C99" s="325"/>
      <c r="D99" s="325"/>
      <c r="E99" s="327"/>
      <c r="F99" s="325"/>
      <c r="G99" s="325"/>
      <c r="H99" s="209" t="s">
        <v>95</v>
      </c>
      <c r="I99" s="209"/>
      <c r="J99" s="209"/>
      <c r="K99" s="209"/>
      <c r="L99" s="210"/>
    </row>
    <row r="100" spans="1:12" ht="13.5" customHeight="1">
      <c r="A100" s="324"/>
      <c r="B100" s="330"/>
      <c r="C100" s="325"/>
      <c r="D100" s="325"/>
      <c r="E100" s="327"/>
      <c r="F100" s="139"/>
      <c r="G100" s="139"/>
      <c r="H100" s="209"/>
      <c r="I100" s="209"/>
      <c r="J100" s="209"/>
      <c r="K100" s="209"/>
      <c r="L100" s="210"/>
    </row>
    <row r="101" spans="1:12" ht="13.5" customHeight="1">
      <c r="A101" s="324"/>
      <c r="B101" s="330"/>
      <c r="C101" s="325"/>
      <c r="D101" s="325"/>
      <c r="E101" s="327"/>
      <c r="F101" s="139"/>
      <c r="G101" s="139"/>
      <c r="H101" s="331"/>
      <c r="I101" s="331"/>
      <c r="J101" s="142"/>
      <c r="K101" s="142"/>
      <c r="L101" s="143"/>
    </row>
    <row r="102" spans="1:12" ht="13.5" customHeight="1">
      <c r="A102" s="324"/>
      <c r="B102" s="330"/>
      <c r="C102" s="325"/>
      <c r="D102" s="325"/>
      <c r="E102" s="327"/>
      <c r="F102" s="139"/>
      <c r="G102" s="139"/>
      <c r="H102" s="331"/>
      <c r="I102" s="331"/>
      <c r="J102" s="142"/>
      <c r="K102" s="142"/>
      <c r="L102" s="143"/>
    </row>
    <row r="103" spans="1:12">
      <c r="A103" s="332"/>
      <c r="B103" s="333"/>
      <c r="C103" s="334"/>
      <c r="D103" s="334"/>
      <c r="E103" s="335"/>
      <c r="F103" s="336"/>
      <c r="G103" s="337"/>
      <c r="H103" s="336"/>
      <c r="I103" s="336"/>
      <c r="J103" s="334"/>
      <c r="K103" s="333"/>
      <c r="L103" s="338"/>
    </row>
  </sheetData>
  <sheetProtection formatCells="0"/>
  <mergeCells count="27">
    <mergeCell ref="A4:B4"/>
    <mergeCell ref="A2:L2"/>
    <mergeCell ref="A8:A9"/>
    <mergeCell ref="A11:B11"/>
    <mergeCell ref="C11:D11"/>
    <mergeCell ref="E11:K11"/>
    <mergeCell ref="J6:L6"/>
    <mergeCell ref="J7:L7"/>
    <mergeCell ref="J9:L9"/>
    <mergeCell ref="H6:I6"/>
    <mergeCell ref="H7:I7"/>
    <mergeCell ref="H8:I8"/>
    <mergeCell ref="H9:I9"/>
    <mergeCell ref="H99:L100"/>
    <mergeCell ref="C86:C87"/>
    <mergeCell ref="F86:F87"/>
    <mergeCell ref="A76:C77"/>
    <mergeCell ref="B81:G82"/>
    <mergeCell ref="D86:E87"/>
    <mergeCell ref="C90:L91"/>
    <mergeCell ref="E68:F68"/>
    <mergeCell ref="A66:D66"/>
    <mergeCell ref="B8:E9"/>
    <mergeCell ref="H94:L95"/>
    <mergeCell ref="H97:L98"/>
    <mergeCell ref="L76:L77"/>
    <mergeCell ref="J8:L8"/>
  </mergeCells>
  <phoneticPr fontId="4"/>
  <dataValidations count="1">
    <dataValidation allowBlank="1" showInputMessage="1" sqref="L71:L74" xr:uid="{00000000-0002-0000-0100-000000000000}"/>
  </dataValidations>
  <pageMargins left="0.78700000000000003" right="0.78700000000000003" top="0.3" bottom="0.2" header="0.26" footer="0.2"/>
  <pageSetup paperSize="9" scale="61" orientation="portrait" horizontalDpi="4294967293" r:id="rId1"/>
  <headerFooter alignWithMargins="0"/>
  <ignoredErrors>
    <ignoredError sqref="C14:D14 D15:E15 D16:E17 C15 C30:C31 E28:E29 C16 E30:E31"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sheetPr>
  <dimension ref="A1:F113"/>
  <sheetViews>
    <sheetView showZeros="0" topLeftCell="D1" workbookViewId="0">
      <selection activeCell="Z37" sqref="Z37"/>
    </sheetView>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188</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Ｂクラス：女子ダブルス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Ｂクラス：女子ダブルス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D7:E7 E9 E11 E13 E15 E17">
    <cfRule type="cellIs" dxfId="111" priority="40" operator="equal">
      <formula>0</formula>
    </cfRule>
  </conditionalFormatting>
  <conditionalFormatting sqref="D8:E8 E10 E12 E14 E16 E18">
    <cfRule type="cellIs" dxfId="110" priority="39" operator="equal">
      <formula>0</formula>
    </cfRule>
  </conditionalFormatting>
  <conditionalFormatting sqref="F7:F8">
    <cfRule type="cellIs" dxfId="109" priority="37" operator="equal">
      <formula>0</formula>
    </cfRule>
    <cfRule type="cellIs" dxfId="108" priority="38" operator="equal">
      <formula>"０+$J$12"</formula>
    </cfRule>
  </conditionalFormatting>
  <conditionalFormatting sqref="D9 D11 D13 D15 D17 D19:E19 D21:E21 D23:E23 D25:E25">
    <cfRule type="cellIs" dxfId="107" priority="36" operator="equal">
      <formula>0</formula>
    </cfRule>
  </conditionalFormatting>
  <conditionalFormatting sqref="D10 D12 D14 D16 D18 D20:E20 D22:E22 D24:E24 D26:E26">
    <cfRule type="cellIs" dxfId="106" priority="35" operator="equal">
      <formula>0</formula>
    </cfRule>
  </conditionalFormatting>
  <conditionalFormatting sqref="F9:F26">
    <cfRule type="cellIs" dxfId="105" priority="33" operator="equal">
      <formula>0</formula>
    </cfRule>
    <cfRule type="cellIs" dxfId="104" priority="34" operator="equal">
      <formula>"０+$J$12"</formula>
    </cfRule>
  </conditionalFormatting>
  <conditionalFormatting sqref="D45:E45">
    <cfRule type="cellIs" dxfId="103" priority="32" operator="equal">
      <formula>0</formula>
    </cfRule>
  </conditionalFormatting>
  <conditionalFormatting sqref="D46:E46">
    <cfRule type="cellIs" dxfId="102" priority="31" operator="equal">
      <formula>0</formula>
    </cfRule>
  </conditionalFormatting>
  <conditionalFormatting sqref="F45:F46">
    <cfRule type="cellIs" dxfId="101" priority="29" operator="equal">
      <formula>0</formula>
    </cfRule>
    <cfRule type="cellIs" dxfId="100" priority="30" operator="equal">
      <formula>"０+$J$12"</formula>
    </cfRule>
  </conditionalFormatting>
  <conditionalFormatting sqref="D47:E47 D49:E49 D51:E51 D53:E53 D55:E55 D57:E57 D59:E59 D61:E61 D63:E63">
    <cfRule type="cellIs" dxfId="99" priority="28" operator="equal">
      <formula>0</formula>
    </cfRule>
  </conditionalFormatting>
  <conditionalFormatting sqref="D48:E48 D50:E50 D52:E52 D54:E54 D56:E56 D58:E58 D60:E60 D62:E62 D64:E64">
    <cfRule type="cellIs" dxfId="98" priority="27" operator="equal">
      <formula>0</formula>
    </cfRule>
  </conditionalFormatting>
  <conditionalFormatting sqref="F47:F64">
    <cfRule type="cellIs" dxfId="97" priority="25" operator="equal">
      <formula>0</formula>
    </cfRule>
    <cfRule type="cellIs" dxfId="96" priority="26" operator="equal">
      <formula>"０+$J$12"</formula>
    </cfRule>
  </conditionalFormatting>
  <conditionalFormatting sqref="D83:E83">
    <cfRule type="cellIs" dxfId="95" priority="24" operator="equal">
      <formula>0</formula>
    </cfRule>
  </conditionalFormatting>
  <conditionalFormatting sqref="D84:E84">
    <cfRule type="cellIs" dxfId="94" priority="23" operator="equal">
      <formula>0</formula>
    </cfRule>
  </conditionalFormatting>
  <conditionalFormatting sqref="F83:F84">
    <cfRule type="cellIs" dxfId="93" priority="21" operator="equal">
      <formula>0</formula>
    </cfRule>
    <cfRule type="cellIs" dxfId="92" priority="22" operator="equal">
      <formula>"０+$J$12"</formula>
    </cfRule>
  </conditionalFormatting>
  <conditionalFormatting sqref="D85:E85 D87:E87 D89:E89 D91:E91 D93:E93 D95:E95 D97:E97 D99:E99 D101:E101">
    <cfRule type="cellIs" dxfId="91" priority="20" operator="equal">
      <formula>0</formula>
    </cfRule>
  </conditionalFormatting>
  <conditionalFormatting sqref="D86:E86 D88:E88 D90:E90 D92:E92 D94:E94 D96:E96 D98:E98 D100:E100 D102:E102">
    <cfRule type="cellIs" dxfId="90" priority="19" operator="equal">
      <formula>0</formula>
    </cfRule>
  </conditionalFormatting>
  <conditionalFormatting sqref="F85:F102">
    <cfRule type="cellIs" dxfId="89" priority="17" operator="equal">
      <formula>0</formula>
    </cfRule>
    <cfRule type="cellIs" dxfId="88" priority="18" operator="equal">
      <formula>"０+$J$12"</formula>
    </cfRule>
  </conditionalFormatting>
  <conditionalFormatting sqref="B83">
    <cfRule type="cellIs" dxfId="87" priority="16" operator="equal">
      <formula>0</formula>
    </cfRule>
  </conditionalFormatting>
  <conditionalFormatting sqref="B84">
    <cfRule type="cellIs" dxfId="86" priority="15" operator="equal">
      <formula>0</formula>
    </cfRule>
  </conditionalFormatting>
  <conditionalFormatting sqref="B85 B87 B89 B91 B93 B95 B97 B99 B101">
    <cfRule type="cellIs" dxfId="85" priority="14" operator="equal">
      <formula>0</formula>
    </cfRule>
  </conditionalFormatting>
  <conditionalFormatting sqref="B86 B88 B90 B92 B94 B96 B98 B100 B102">
    <cfRule type="cellIs" dxfId="84" priority="13" operator="equal">
      <formula>0</formula>
    </cfRule>
  </conditionalFormatting>
  <conditionalFormatting sqref="B45">
    <cfRule type="cellIs" dxfId="83" priority="12" operator="equal">
      <formula>0</formula>
    </cfRule>
  </conditionalFormatting>
  <conditionalFormatting sqref="B46">
    <cfRule type="cellIs" dxfId="82" priority="11" operator="equal">
      <formula>0</formula>
    </cfRule>
  </conditionalFormatting>
  <conditionalFormatting sqref="B47 B49 B51 B53 B55 B57 B59 B61 B63">
    <cfRule type="cellIs" dxfId="81" priority="10" operator="equal">
      <formula>0</formula>
    </cfRule>
  </conditionalFormatting>
  <conditionalFormatting sqref="B48 B50 B52 B54 B56 B58 B60 B62 B64">
    <cfRule type="cellIs" dxfId="80" priority="9" operator="equal">
      <formula>0</formula>
    </cfRule>
  </conditionalFormatting>
  <conditionalFormatting sqref="B7 B11 B15">
    <cfRule type="cellIs" dxfId="79" priority="4" operator="equal">
      <formula>0</formula>
    </cfRule>
  </conditionalFormatting>
  <conditionalFormatting sqref="B8 B12 B16">
    <cfRule type="cellIs" dxfId="78" priority="3" operator="equal">
      <formula>0</formula>
    </cfRule>
  </conditionalFormatting>
  <conditionalFormatting sqref="B19 B21 B23 B25">
    <cfRule type="cellIs" dxfId="77" priority="6" operator="equal">
      <formula>0</formula>
    </cfRule>
  </conditionalFormatting>
  <conditionalFormatting sqref="B20 B22 B24 B26">
    <cfRule type="cellIs" dxfId="76" priority="5" operator="equal">
      <formula>0</formula>
    </cfRule>
  </conditionalFormatting>
  <conditionalFormatting sqref="B10 B14 B18">
    <cfRule type="cellIs" dxfId="75" priority="1" operator="equal">
      <formula>0</formula>
    </cfRule>
  </conditionalFormatting>
  <conditionalFormatting sqref="B9 B13 B17">
    <cfRule type="cellIs" dxfId="74" priority="2"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C9900"/>
  </sheetPr>
  <dimension ref="A1:F113"/>
  <sheetViews>
    <sheetView showZeros="0" workbookViewId="0">
      <selection activeCell="H19" sqref="H19"/>
    </sheetView>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189</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Ｃクラス：女子ダブルス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Ｃクラス：女子ダブルス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 ref="A95:A96"/>
    <mergeCell ref="F95:F96"/>
    <mergeCell ref="A97:A98"/>
    <mergeCell ref="F97:F98"/>
    <mergeCell ref="A99:A100"/>
    <mergeCell ref="F99:F100"/>
    <mergeCell ref="A89:A90"/>
    <mergeCell ref="F89:F90"/>
    <mergeCell ref="A91:A92"/>
    <mergeCell ref="F91:F92"/>
    <mergeCell ref="A93:A94"/>
    <mergeCell ref="F93:F94"/>
    <mergeCell ref="B80:D80"/>
    <mergeCell ref="A83:A84"/>
    <mergeCell ref="F83:F84"/>
    <mergeCell ref="A85:A86"/>
    <mergeCell ref="F85:F86"/>
    <mergeCell ref="A87:A88"/>
    <mergeCell ref="F87:F88"/>
    <mergeCell ref="A74:B74"/>
    <mergeCell ref="C74:F74"/>
    <mergeCell ref="A75:B75"/>
    <mergeCell ref="C75:F75"/>
    <mergeCell ref="B77:B78"/>
    <mergeCell ref="C77:F78"/>
    <mergeCell ref="C66:E66"/>
    <mergeCell ref="A71:B71"/>
    <mergeCell ref="C71:F71"/>
    <mergeCell ref="A72:B72"/>
    <mergeCell ref="C72:E72"/>
    <mergeCell ref="A73:B73"/>
    <mergeCell ref="C73:F73"/>
    <mergeCell ref="A59:A60"/>
    <mergeCell ref="F59:F60"/>
    <mergeCell ref="A61:A62"/>
    <mergeCell ref="F61:F62"/>
    <mergeCell ref="A63:A64"/>
    <mergeCell ref="F63:F64"/>
    <mergeCell ref="A53:A54"/>
    <mergeCell ref="F53:F54"/>
    <mergeCell ref="A55:A56"/>
    <mergeCell ref="F55:F56"/>
    <mergeCell ref="A57:A58"/>
    <mergeCell ref="F57:F58"/>
    <mergeCell ref="A47:A48"/>
    <mergeCell ref="F47:F48"/>
    <mergeCell ref="A49:A50"/>
    <mergeCell ref="F49:F50"/>
    <mergeCell ref="A51:A52"/>
    <mergeCell ref="F51:F52"/>
    <mergeCell ref="A37:B37"/>
    <mergeCell ref="C37:F37"/>
    <mergeCell ref="B39:B40"/>
    <mergeCell ref="C39:F40"/>
    <mergeCell ref="B42:D42"/>
    <mergeCell ref="A45:A46"/>
    <mergeCell ref="F45:F46"/>
    <mergeCell ref="A34:B34"/>
    <mergeCell ref="C34:E34"/>
    <mergeCell ref="A35:B35"/>
    <mergeCell ref="C35:F35"/>
    <mergeCell ref="A36:B36"/>
    <mergeCell ref="C36:F36"/>
    <mergeCell ref="A23:A24"/>
    <mergeCell ref="F23:F24"/>
    <mergeCell ref="A25:A26"/>
    <mergeCell ref="F25:F26"/>
    <mergeCell ref="C28:E28"/>
    <mergeCell ref="A33:B33"/>
    <mergeCell ref="C33:F33"/>
    <mergeCell ref="A17:A18"/>
    <mergeCell ref="F17:F18"/>
    <mergeCell ref="A19:A20"/>
    <mergeCell ref="F19:F20"/>
    <mergeCell ref="A21:A22"/>
    <mergeCell ref="F21:F22"/>
    <mergeCell ref="A11:A12"/>
    <mergeCell ref="F11:F12"/>
    <mergeCell ref="A13:A14"/>
    <mergeCell ref="F13:F14"/>
    <mergeCell ref="A15:A16"/>
    <mergeCell ref="F15:F16"/>
    <mergeCell ref="B1:B2"/>
    <mergeCell ref="C1:F2"/>
    <mergeCell ref="B4:D4"/>
    <mergeCell ref="A7:A8"/>
    <mergeCell ref="F7:F8"/>
    <mergeCell ref="A9:A10"/>
    <mergeCell ref="F9:F10"/>
  </mergeCells>
  <phoneticPr fontId="4"/>
  <conditionalFormatting sqref="D7:E7 E9 E11 E13 E15 E17 E19">
    <cfRule type="cellIs" dxfId="73" priority="36" operator="equal">
      <formula>0</formula>
    </cfRule>
  </conditionalFormatting>
  <conditionalFormatting sqref="D8:E8 E10 E12 E14 E16 E18 E20">
    <cfRule type="cellIs" dxfId="72" priority="35" operator="equal">
      <formula>0</formula>
    </cfRule>
  </conditionalFormatting>
  <conditionalFormatting sqref="F7:F8">
    <cfRule type="cellIs" dxfId="71" priority="33" operator="equal">
      <formula>0</formula>
    </cfRule>
    <cfRule type="cellIs" dxfId="70" priority="34" operator="equal">
      <formula>"０+$J$12"</formula>
    </cfRule>
  </conditionalFormatting>
  <conditionalFormatting sqref="D9 D11 D13 D15 D17 D19 D21:E21 D23:E23 D25:E25">
    <cfRule type="cellIs" dxfId="69" priority="32" operator="equal">
      <formula>0</formula>
    </cfRule>
  </conditionalFormatting>
  <conditionalFormatting sqref="D10 D12 D14 D16 D18 D20 D22:E22 D24:E24 D26:E26">
    <cfRule type="cellIs" dxfId="68" priority="31" operator="equal">
      <formula>0</formula>
    </cfRule>
  </conditionalFormatting>
  <conditionalFormatting sqref="F9:F26">
    <cfRule type="cellIs" dxfId="67" priority="29" operator="equal">
      <formula>0</formula>
    </cfRule>
    <cfRule type="cellIs" dxfId="66" priority="30" operator="equal">
      <formula>"０+$J$12"</formula>
    </cfRule>
  </conditionalFormatting>
  <conditionalFormatting sqref="D45:E45">
    <cfRule type="cellIs" dxfId="65" priority="28" operator="equal">
      <formula>0</formula>
    </cfRule>
  </conditionalFormatting>
  <conditionalFormatting sqref="D46:E46">
    <cfRule type="cellIs" dxfId="64" priority="27" operator="equal">
      <formula>0</formula>
    </cfRule>
  </conditionalFormatting>
  <conditionalFormatting sqref="F45:F46">
    <cfRule type="cellIs" dxfId="63" priority="25" operator="equal">
      <formula>0</formula>
    </cfRule>
    <cfRule type="cellIs" dxfId="62" priority="26" operator="equal">
      <formula>"０+$J$12"</formula>
    </cfRule>
  </conditionalFormatting>
  <conditionalFormatting sqref="D47:E47 D49:E49 D51:E51 D53:E53 D55:E55 D57:E57 D59:E59 D61:E61 D63:E63">
    <cfRule type="cellIs" dxfId="61" priority="24" operator="equal">
      <formula>0</formula>
    </cfRule>
  </conditionalFormatting>
  <conditionalFormatting sqref="D48:E48 D50:E50 D52:E52 D54:E54 D56:E56 D58:E58 D60:E60 D62:E62 D64:E64">
    <cfRule type="cellIs" dxfId="60" priority="23" operator="equal">
      <formula>0</formula>
    </cfRule>
  </conditionalFormatting>
  <conditionalFormatting sqref="F47:F64">
    <cfRule type="cellIs" dxfId="59" priority="21" operator="equal">
      <formula>0</formula>
    </cfRule>
    <cfRule type="cellIs" dxfId="58" priority="22" operator="equal">
      <formula>"０+$J$12"</formula>
    </cfRule>
  </conditionalFormatting>
  <conditionalFormatting sqref="D83:E83">
    <cfRule type="cellIs" dxfId="57" priority="20" operator="equal">
      <formula>0</formula>
    </cfRule>
  </conditionalFormatting>
  <conditionalFormatting sqref="D84:E84">
    <cfRule type="cellIs" dxfId="56" priority="19" operator="equal">
      <formula>0</formula>
    </cfRule>
  </conditionalFormatting>
  <conditionalFormatting sqref="F83:F84">
    <cfRule type="cellIs" dxfId="55" priority="17" operator="equal">
      <formula>0</formula>
    </cfRule>
    <cfRule type="cellIs" dxfId="54" priority="18" operator="equal">
      <formula>"０+$J$12"</formula>
    </cfRule>
  </conditionalFormatting>
  <conditionalFormatting sqref="D85:E85 D87:E87 D89:E89 D91:E91 D93:E93 D95:E95 D97:E97 D99:E99 D101:E101">
    <cfRule type="cellIs" dxfId="53" priority="16" operator="equal">
      <formula>0</formula>
    </cfRule>
  </conditionalFormatting>
  <conditionalFormatting sqref="D86:E86 D88:E88 D90:E90 D92:E92 D94:E94 D96:E96 D98:E98 D100:E100 D102:E102">
    <cfRule type="cellIs" dxfId="52" priority="15" operator="equal">
      <formula>0</formula>
    </cfRule>
  </conditionalFormatting>
  <conditionalFormatting sqref="F85:F102">
    <cfRule type="cellIs" dxfId="51" priority="13" operator="equal">
      <formula>0</formula>
    </cfRule>
    <cfRule type="cellIs" dxfId="50" priority="14" operator="equal">
      <formula>"０+$J$12"</formula>
    </cfRule>
  </conditionalFormatting>
  <conditionalFormatting sqref="B83">
    <cfRule type="cellIs" dxfId="49" priority="12" operator="equal">
      <formula>0</formula>
    </cfRule>
  </conditionalFormatting>
  <conditionalFormatting sqref="B84">
    <cfRule type="cellIs" dxfId="48" priority="11" operator="equal">
      <formula>0</formula>
    </cfRule>
  </conditionalFormatting>
  <conditionalFormatting sqref="B85 B87 B89 B91 B93 B95 B97 B99 B101">
    <cfRule type="cellIs" dxfId="47" priority="10" operator="equal">
      <formula>0</formula>
    </cfRule>
  </conditionalFormatting>
  <conditionalFormatting sqref="B86 B88 B90 B92 B94 B96 B98 B100 B102">
    <cfRule type="cellIs" dxfId="46" priority="9" operator="equal">
      <formula>0</formula>
    </cfRule>
  </conditionalFormatting>
  <conditionalFormatting sqref="B45">
    <cfRule type="cellIs" dxfId="45" priority="8" operator="equal">
      <formula>0</formula>
    </cfRule>
  </conditionalFormatting>
  <conditionalFormatting sqref="B46">
    <cfRule type="cellIs" dxfId="44" priority="7" operator="equal">
      <formula>0</formula>
    </cfRule>
  </conditionalFormatting>
  <conditionalFormatting sqref="B47 B49 B51 B53 B55 B57 B59 B61 B63">
    <cfRule type="cellIs" dxfId="43" priority="6" operator="equal">
      <formula>0</formula>
    </cfRule>
  </conditionalFormatting>
  <conditionalFormatting sqref="B48 B50 B52 B54 B56 B58 B60 B62 B64">
    <cfRule type="cellIs" dxfId="42" priority="5" operator="equal">
      <formula>0</formula>
    </cfRule>
  </conditionalFormatting>
  <conditionalFormatting sqref="B7">
    <cfRule type="cellIs" dxfId="41" priority="4" operator="equal">
      <formula>0</formula>
    </cfRule>
  </conditionalFormatting>
  <conditionalFormatting sqref="B8">
    <cfRule type="cellIs" dxfId="40" priority="3" operator="equal">
      <formula>0</formula>
    </cfRule>
  </conditionalFormatting>
  <conditionalFormatting sqref="B9 B11 B13 B15 B17 B19 B21 B23 B25">
    <cfRule type="cellIs" dxfId="39" priority="2" operator="equal">
      <formula>0</formula>
    </cfRule>
  </conditionalFormatting>
  <conditionalFormatting sqref="B10 B12 B14 B16 B18 B20 B22 B24 B26">
    <cfRule type="cellIs" dxfId="38"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2D46-1811-4A8E-81C0-E44DC5219C5C}">
  <sheetPr>
    <tabColor rgb="FFCC9900"/>
  </sheetPr>
  <dimension ref="A1:F113"/>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190</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114"/>
      <c r="F7" s="283"/>
    </row>
    <row r="8" spans="1:6" ht="24" customHeight="1">
      <c r="A8" s="282"/>
      <c r="B8" s="89"/>
      <c r="C8" s="90"/>
      <c r="D8" s="89"/>
      <c r="E8" s="115"/>
      <c r="F8" s="284"/>
    </row>
    <row r="9" spans="1:6" ht="24" customHeight="1">
      <c r="A9" s="281">
        <v>2</v>
      </c>
      <c r="B9" s="87"/>
      <c r="C9" s="88" t="str">
        <f>IF(B9="","",基本データ入力シート!$B$18)</f>
        <v/>
      </c>
      <c r="D9" s="87"/>
      <c r="E9" s="114"/>
      <c r="F9" s="283"/>
    </row>
    <row r="10" spans="1:6" ht="24" customHeight="1">
      <c r="A10" s="282"/>
      <c r="B10" s="89"/>
      <c r="C10" s="90"/>
      <c r="D10" s="89"/>
      <c r="E10" s="115"/>
      <c r="F10" s="284"/>
    </row>
    <row r="11" spans="1:6" ht="24" customHeight="1">
      <c r="A11" s="281">
        <v>3</v>
      </c>
      <c r="B11" s="87"/>
      <c r="C11" s="88" t="str">
        <f>IF(B11="","",基本データ入力シート!$B$18)</f>
        <v/>
      </c>
      <c r="D11" s="87"/>
      <c r="E11" s="114"/>
      <c r="F11" s="283"/>
    </row>
    <row r="12" spans="1:6" ht="24" customHeight="1">
      <c r="A12" s="282"/>
      <c r="B12" s="89"/>
      <c r="C12" s="90"/>
      <c r="D12" s="89"/>
      <c r="E12" s="115"/>
      <c r="F12" s="284"/>
    </row>
    <row r="13" spans="1:6" ht="24" customHeight="1">
      <c r="A13" s="281">
        <v>4</v>
      </c>
      <c r="B13" s="87"/>
      <c r="C13" s="88" t="str">
        <f>IF(B13="","",基本データ入力シート!$B$18)</f>
        <v/>
      </c>
      <c r="D13" s="87"/>
      <c r="E13" s="114"/>
      <c r="F13" s="283"/>
    </row>
    <row r="14" spans="1:6" ht="24" customHeight="1">
      <c r="A14" s="282"/>
      <c r="B14" s="89"/>
      <c r="C14" s="90"/>
      <c r="D14" s="89"/>
      <c r="E14" s="115"/>
      <c r="F14" s="284"/>
    </row>
    <row r="15" spans="1:6" ht="24" customHeight="1">
      <c r="A15" s="281">
        <v>5</v>
      </c>
      <c r="B15" s="87"/>
      <c r="C15" s="88" t="str">
        <f>IF(B15="","",基本データ入力シート!$B$18)</f>
        <v/>
      </c>
      <c r="D15" s="87"/>
      <c r="E15" s="114"/>
      <c r="F15" s="283"/>
    </row>
    <row r="16" spans="1:6" ht="24" customHeight="1">
      <c r="A16" s="282"/>
      <c r="B16" s="89"/>
      <c r="C16" s="90"/>
      <c r="D16" s="89"/>
      <c r="E16" s="115"/>
      <c r="F16" s="284"/>
    </row>
    <row r="17" spans="1:6" ht="24" customHeight="1">
      <c r="A17" s="281">
        <v>6</v>
      </c>
      <c r="B17" s="87"/>
      <c r="C17" s="88" t="str">
        <f>IF(B17="","",基本データ入力シート!$B$18)</f>
        <v/>
      </c>
      <c r="D17" s="87"/>
      <c r="E17" s="114"/>
      <c r="F17" s="283"/>
    </row>
    <row r="18" spans="1:6" ht="24" customHeight="1">
      <c r="A18" s="282"/>
      <c r="B18" s="89"/>
      <c r="C18" s="90"/>
      <c r="D18" s="89"/>
      <c r="E18" s="115"/>
      <c r="F18" s="284"/>
    </row>
    <row r="19" spans="1:6" ht="24" customHeight="1">
      <c r="A19" s="281">
        <v>7</v>
      </c>
      <c r="B19" s="87"/>
      <c r="C19" s="88" t="str">
        <f>IF(B19="","",基本データ入力シート!$B$18)</f>
        <v/>
      </c>
      <c r="D19" s="87"/>
      <c r="E19" s="114"/>
      <c r="F19" s="283"/>
    </row>
    <row r="20" spans="1:6" ht="24" customHeight="1">
      <c r="A20" s="282"/>
      <c r="B20" s="89"/>
      <c r="C20" s="90"/>
      <c r="D20" s="89"/>
      <c r="E20" s="115"/>
      <c r="F20" s="284"/>
    </row>
    <row r="21" spans="1:6" ht="24" customHeight="1">
      <c r="A21" s="281">
        <v>8</v>
      </c>
      <c r="B21" s="87"/>
      <c r="C21" s="88" t="str">
        <f>IF(B21="","",基本データ入力シート!$B$18)</f>
        <v/>
      </c>
      <c r="D21" s="87"/>
      <c r="E21" s="114"/>
      <c r="F21" s="283"/>
    </row>
    <row r="22" spans="1:6" ht="24" customHeight="1">
      <c r="A22" s="282"/>
      <c r="B22" s="89"/>
      <c r="C22" s="90"/>
      <c r="D22" s="89"/>
      <c r="E22" s="115"/>
      <c r="F22" s="284"/>
    </row>
    <row r="23" spans="1:6" ht="24" customHeight="1">
      <c r="A23" s="281">
        <v>9</v>
      </c>
      <c r="B23" s="87"/>
      <c r="C23" s="88" t="str">
        <f>IF(B23="","",基本データ入力シート!$B$18)</f>
        <v/>
      </c>
      <c r="D23" s="87"/>
      <c r="E23" s="114"/>
      <c r="F23" s="283"/>
    </row>
    <row r="24" spans="1:6" ht="24" customHeight="1">
      <c r="A24" s="282"/>
      <c r="B24" s="89"/>
      <c r="C24" s="90"/>
      <c r="D24" s="89"/>
      <c r="E24" s="115"/>
      <c r="F24" s="284"/>
    </row>
    <row r="25" spans="1:6" ht="24" customHeight="1">
      <c r="A25" s="281">
        <v>10</v>
      </c>
      <c r="B25" s="87"/>
      <c r="C25" s="88" t="str">
        <f>IF(B25="","",基本データ入力シート!$B$18)</f>
        <v/>
      </c>
      <c r="D25" s="87"/>
      <c r="E25" s="114"/>
      <c r="F25" s="283"/>
    </row>
    <row r="26" spans="1:6" ht="24" customHeight="1">
      <c r="A26" s="282"/>
      <c r="B26" s="89"/>
      <c r="C26" s="90"/>
      <c r="D26" s="89"/>
      <c r="E26" s="115"/>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Ｄクラス：女子ダブルス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72" t="s">
        <v>160</v>
      </c>
      <c r="F44" s="72" t="s">
        <v>161</v>
      </c>
    </row>
    <row r="45" spans="1:6" ht="24" customHeight="1">
      <c r="A45" s="281">
        <v>11</v>
      </c>
      <c r="B45" s="87"/>
      <c r="C45" s="88" t="str">
        <f>IF(B45="","",基本データ入力シート!$B$18)</f>
        <v/>
      </c>
      <c r="D45" s="87"/>
      <c r="E45" s="114"/>
      <c r="F45" s="283"/>
    </row>
    <row r="46" spans="1:6" ht="24" customHeight="1">
      <c r="A46" s="282"/>
      <c r="B46" s="89"/>
      <c r="C46" s="90"/>
      <c r="D46" s="89"/>
      <c r="E46" s="115"/>
      <c r="F46" s="284"/>
    </row>
    <row r="47" spans="1:6" ht="24" customHeight="1">
      <c r="A47" s="281">
        <v>12</v>
      </c>
      <c r="B47" s="87"/>
      <c r="C47" s="88" t="str">
        <f>IF(B47="","",基本データ入力シート!$B$18)</f>
        <v/>
      </c>
      <c r="D47" s="87"/>
      <c r="E47" s="114"/>
      <c r="F47" s="283"/>
    </row>
    <row r="48" spans="1:6" ht="24" customHeight="1">
      <c r="A48" s="282"/>
      <c r="B48" s="89"/>
      <c r="C48" s="90"/>
      <c r="D48" s="89"/>
      <c r="E48" s="115"/>
      <c r="F48" s="284"/>
    </row>
    <row r="49" spans="1:6" ht="24" customHeight="1">
      <c r="A49" s="281">
        <v>13</v>
      </c>
      <c r="B49" s="87"/>
      <c r="C49" s="88" t="str">
        <f>IF(B49="","",基本データ入力シート!$B$18)</f>
        <v/>
      </c>
      <c r="D49" s="87"/>
      <c r="E49" s="114"/>
      <c r="F49" s="283"/>
    </row>
    <row r="50" spans="1:6" ht="24" customHeight="1">
      <c r="A50" s="282"/>
      <c r="B50" s="89"/>
      <c r="C50" s="90"/>
      <c r="D50" s="89"/>
      <c r="E50" s="115"/>
      <c r="F50" s="284"/>
    </row>
    <row r="51" spans="1:6" ht="24" customHeight="1">
      <c r="A51" s="281">
        <v>14</v>
      </c>
      <c r="B51" s="87"/>
      <c r="C51" s="88" t="str">
        <f>IF(B51="","",基本データ入力シート!$B$18)</f>
        <v/>
      </c>
      <c r="D51" s="87"/>
      <c r="E51" s="114"/>
      <c r="F51" s="283"/>
    </row>
    <row r="52" spans="1:6" ht="24" customHeight="1">
      <c r="A52" s="282"/>
      <c r="B52" s="89"/>
      <c r="C52" s="90"/>
      <c r="D52" s="89"/>
      <c r="E52" s="115"/>
      <c r="F52" s="284"/>
    </row>
    <row r="53" spans="1:6" ht="24" customHeight="1">
      <c r="A53" s="281">
        <v>15</v>
      </c>
      <c r="B53" s="87"/>
      <c r="C53" s="88" t="str">
        <f>IF(B53="","",基本データ入力シート!$B$18)</f>
        <v/>
      </c>
      <c r="D53" s="87"/>
      <c r="E53" s="114"/>
      <c r="F53" s="283"/>
    </row>
    <row r="54" spans="1:6" ht="24" customHeight="1">
      <c r="A54" s="282"/>
      <c r="B54" s="89"/>
      <c r="C54" s="90"/>
      <c r="D54" s="89"/>
      <c r="E54" s="115"/>
      <c r="F54" s="284"/>
    </row>
    <row r="55" spans="1:6" ht="24" customHeight="1">
      <c r="A55" s="281">
        <v>16</v>
      </c>
      <c r="B55" s="87"/>
      <c r="C55" s="88" t="str">
        <f>IF(B55="","",基本データ入力シート!$B$18)</f>
        <v/>
      </c>
      <c r="D55" s="87"/>
      <c r="E55" s="114"/>
      <c r="F55" s="283"/>
    </row>
    <row r="56" spans="1:6" ht="24" customHeight="1">
      <c r="A56" s="282"/>
      <c r="B56" s="89"/>
      <c r="C56" s="90"/>
      <c r="D56" s="89"/>
      <c r="E56" s="115"/>
      <c r="F56" s="284"/>
    </row>
    <row r="57" spans="1:6" ht="24" customHeight="1">
      <c r="A57" s="281">
        <v>17</v>
      </c>
      <c r="B57" s="87"/>
      <c r="C57" s="88" t="str">
        <f>IF(B57="","",基本データ入力シート!$B$18)</f>
        <v/>
      </c>
      <c r="D57" s="87"/>
      <c r="E57" s="114"/>
      <c r="F57" s="283"/>
    </row>
    <row r="58" spans="1:6" ht="24" customHeight="1">
      <c r="A58" s="282"/>
      <c r="B58" s="89"/>
      <c r="C58" s="90"/>
      <c r="D58" s="89"/>
      <c r="E58" s="115"/>
      <c r="F58" s="284"/>
    </row>
    <row r="59" spans="1:6" ht="24" customHeight="1">
      <c r="A59" s="281">
        <v>18</v>
      </c>
      <c r="B59" s="87"/>
      <c r="C59" s="88" t="str">
        <f>IF(B59="","",基本データ入力シート!$B$18)</f>
        <v/>
      </c>
      <c r="D59" s="87"/>
      <c r="E59" s="114"/>
      <c r="F59" s="283"/>
    </row>
    <row r="60" spans="1:6" ht="24" customHeight="1">
      <c r="A60" s="282"/>
      <c r="B60" s="89"/>
      <c r="C60" s="90"/>
      <c r="D60" s="89"/>
      <c r="E60" s="115"/>
      <c r="F60" s="284"/>
    </row>
    <row r="61" spans="1:6" ht="24" customHeight="1">
      <c r="A61" s="281">
        <v>19</v>
      </c>
      <c r="B61" s="87"/>
      <c r="C61" s="88" t="str">
        <f>IF(B61="","",基本データ入力シート!$B$18)</f>
        <v/>
      </c>
      <c r="D61" s="87"/>
      <c r="E61" s="114"/>
      <c r="F61" s="283"/>
    </row>
    <row r="62" spans="1:6" ht="24" customHeight="1">
      <c r="A62" s="282"/>
      <c r="B62" s="89"/>
      <c r="C62" s="90"/>
      <c r="D62" s="89"/>
      <c r="E62" s="115"/>
      <c r="F62" s="284"/>
    </row>
    <row r="63" spans="1:6" ht="24" customHeight="1">
      <c r="A63" s="281">
        <v>20</v>
      </c>
      <c r="B63" s="87"/>
      <c r="C63" s="88" t="str">
        <f>IF(B63="","",基本データ入力シート!$B$18)</f>
        <v/>
      </c>
      <c r="D63" s="87"/>
      <c r="E63" s="114"/>
      <c r="F63" s="283"/>
    </row>
    <row r="64" spans="1:6" ht="24" customHeight="1">
      <c r="A64" s="282"/>
      <c r="B64" s="89"/>
      <c r="C64" s="90"/>
      <c r="D64" s="89"/>
      <c r="E64" s="115"/>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Ｄクラス：女子ダブルス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160" t="s">
        <v>160</v>
      </c>
      <c r="F82" s="72" t="s">
        <v>161</v>
      </c>
    </row>
    <row r="83" spans="1:6" ht="24" customHeight="1">
      <c r="A83" s="281">
        <v>21</v>
      </c>
      <c r="B83" s="87"/>
      <c r="C83" s="88" t="str">
        <f>IF(B83="","",基本データ入力シート!$B$18)</f>
        <v/>
      </c>
      <c r="D83" s="87"/>
      <c r="E83" s="114"/>
      <c r="F83" s="283"/>
    </row>
    <row r="84" spans="1:6" ht="24" customHeight="1">
      <c r="A84" s="282"/>
      <c r="B84" s="89"/>
      <c r="C84" s="90"/>
      <c r="D84" s="89"/>
      <c r="E84" s="115"/>
      <c r="F84" s="284"/>
    </row>
    <row r="85" spans="1:6" ht="24" customHeight="1">
      <c r="A85" s="281">
        <v>22</v>
      </c>
      <c r="B85" s="87"/>
      <c r="C85" s="88" t="str">
        <f>IF(B85="","",基本データ入力シート!$B$18)</f>
        <v/>
      </c>
      <c r="D85" s="87"/>
      <c r="E85" s="114"/>
      <c r="F85" s="283"/>
    </row>
    <row r="86" spans="1:6" ht="24" customHeight="1">
      <c r="A86" s="282"/>
      <c r="B86" s="89"/>
      <c r="C86" s="90"/>
      <c r="D86" s="89"/>
      <c r="E86" s="115"/>
      <c r="F86" s="284"/>
    </row>
    <row r="87" spans="1:6" ht="24" customHeight="1">
      <c r="A87" s="281">
        <v>23</v>
      </c>
      <c r="B87" s="87"/>
      <c r="C87" s="88" t="str">
        <f>IF(B87="","",基本データ入力シート!$B$18)</f>
        <v/>
      </c>
      <c r="D87" s="87"/>
      <c r="E87" s="114"/>
      <c r="F87" s="283"/>
    </row>
    <row r="88" spans="1:6" ht="24" customHeight="1">
      <c r="A88" s="282"/>
      <c r="B88" s="89"/>
      <c r="C88" s="90"/>
      <c r="D88" s="89"/>
      <c r="E88" s="115"/>
      <c r="F88" s="284"/>
    </row>
    <row r="89" spans="1:6" ht="24" customHeight="1">
      <c r="A89" s="281">
        <v>24</v>
      </c>
      <c r="B89" s="87"/>
      <c r="C89" s="88" t="str">
        <f>IF(B89="","",基本データ入力シート!$B$18)</f>
        <v/>
      </c>
      <c r="D89" s="87"/>
      <c r="E89" s="114"/>
      <c r="F89" s="283"/>
    </row>
    <row r="90" spans="1:6" ht="24" customHeight="1">
      <c r="A90" s="282"/>
      <c r="B90" s="89"/>
      <c r="C90" s="90"/>
      <c r="D90" s="89"/>
      <c r="E90" s="115"/>
      <c r="F90" s="284"/>
    </row>
    <row r="91" spans="1:6" ht="24" customHeight="1">
      <c r="A91" s="281">
        <v>25</v>
      </c>
      <c r="B91" s="87"/>
      <c r="C91" s="88" t="str">
        <f>IF(B91="","",基本データ入力シート!$B$18)</f>
        <v/>
      </c>
      <c r="D91" s="87"/>
      <c r="E91" s="114"/>
      <c r="F91" s="283"/>
    </row>
    <row r="92" spans="1:6" ht="24" customHeight="1">
      <c r="A92" s="282"/>
      <c r="B92" s="89"/>
      <c r="C92" s="90"/>
      <c r="D92" s="89"/>
      <c r="E92" s="115"/>
      <c r="F92" s="284"/>
    </row>
    <row r="93" spans="1:6" ht="24" customHeight="1">
      <c r="A93" s="281">
        <v>26</v>
      </c>
      <c r="B93" s="87"/>
      <c r="C93" s="88" t="str">
        <f>IF(B93="","",基本データ入力シート!$B$18)</f>
        <v/>
      </c>
      <c r="D93" s="87"/>
      <c r="E93" s="114"/>
      <c r="F93" s="283"/>
    </row>
    <row r="94" spans="1:6" ht="24" customHeight="1">
      <c r="A94" s="282"/>
      <c r="B94" s="89"/>
      <c r="C94" s="90"/>
      <c r="D94" s="89"/>
      <c r="E94" s="115"/>
      <c r="F94" s="284"/>
    </row>
    <row r="95" spans="1:6" ht="24" customHeight="1">
      <c r="A95" s="281">
        <v>27</v>
      </c>
      <c r="B95" s="87"/>
      <c r="C95" s="88" t="str">
        <f>IF(B95="","",基本データ入力シート!$B$18)</f>
        <v/>
      </c>
      <c r="D95" s="87"/>
      <c r="E95" s="114"/>
      <c r="F95" s="283"/>
    </row>
    <row r="96" spans="1:6" ht="24" customHeight="1">
      <c r="A96" s="282"/>
      <c r="B96" s="89"/>
      <c r="C96" s="90"/>
      <c r="D96" s="89"/>
      <c r="E96" s="115"/>
      <c r="F96" s="284"/>
    </row>
    <row r="97" spans="1:6" ht="24" customHeight="1">
      <c r="A97" s="281">
        <v>28</v>
      </c>
      <c r="B97" s="87"/>
      <c r="C97" s="88" t="str">
        <f>IF(B97="","",基本データ入力シート!$B$18)</f>
        <v/>
      </c>
      <c r="D97" s="87"/>
      <c r="E97" s="114"/>
      <c r="F97" s="283"/>
    </row>
    <row r="98" spans="1:6" ht="24" customHeight="1">
      <c r="A98" s="282"/>
      <c r="B98" s="89"/>
      <c r="C98" s="90"/>
      <c r="D98" s="89"/>
      <c r="E98" s="115"/>
      <c r="F98" s="284"/>
    </row>
    <row r="99" spans="1:6" ht="24" customHeight="1">
      <c r="A99" s="281">
        <v>29</v>
      </c>
      <c r="B99" s="87"/>
      <c r="C99" s="88" t="str">
        <f>IF(B99="","",基本データ入力シート!$B$18)</f>
        <v/>
      </c>
      <c r="D99" s="87"/>
      <c r="E99" s="114"/>
      <c r="F99" s="283"/>
    </row>
    <row r="100" spans="1:6" ht="24" customHeight="1">
      <c r="A100" s="282"/>
      <c r="B100" s="89"/>
      <c r="C100" s="90"/>
      <c r="D100" s="89"/>
      <c r="E100" s="115"/>
      <c r="F100" s="284"/>
    </row>
    <row r="101" spans="1:6" ht="24" customHeight="1">
      <c r="A101" s="281">
        <v>30</v>
      </c>
      <c r="B101" s="87"/>
      <c r="C101" s="88" t="str">
        <f>IF(B101="","",基本データ入力シート!$B$18)</f>
        <v/>
      </c>
      <c r="D101" s="87"/>
      <c r="E101" s="114"/>
      <c r="F101" s="283"/>
    </row>
    <row r="102" spans="1:6" ht="24" customHeight="1">
      <c r="A102" s="282"/>
      <c r="B102" s="89"/>
      <c r="C102" s="90"/>
      <c r="D102" s="89"/>
      <c r="E102" s="115"/>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A11:A12"/>
    <mergeCell ref="F11:F12"/>
    <mergeCell ref="A13:A14"/>
    <mergeCell ref="F13:F14"/>
    <mergeCell ref="A15:A16"/>
    <mergeCell ref="F15:F16"/>
    <mergeCell ref="B1:B2"/>
    <mergeCell ref="C1:F2"/>
    <mergeCell ref="B4:D4"/>
    <mergeCell ref="A7:A8"/>
    <mergeCell ref="F7:F8"/>
    <mergeCell ref="A9:A10"/>
    <mergeCell ref="F9:F10"/>
    <mergeCell ref="A23:A24"/>
    <mergeCell ref="F23:F24"/>
    <mergeCell ref="A25:A26"/>
    <mergeCell ref="F25:F26"/>
    <mergeCell ref="C28:E28"/>
    <mergeCell ref="A33:B33"/>
    <mergeCell ref="C33:F33"/>
    <mergeCell ref="A17:A18"/>
    <mergeCell ref="F17:F18"/>
    <mergeCell ref="A19:A20"/>
    <mergeCell ref="F19:F20"/>
    <mergeCell ref="A21:A22"/>
    <mergeCell ref="F21:F22"/>
    <mergeCell ref="A37:B37"/>
    <mergeCell ref="C37:F37"/>
    <mergeCell ref="B39:B40"/>
    <mergeCell ref="C39:F40"/>
    <mergeCell ref="B42:D42"/>
    <mergeCell ref="A45:A46"/>
    <mergeCell ref="F45:F46"/>
    <mergeCell ref="A34:B34"/>
    <mergeCell ref="C34:E34"/>
    <mergeCell ref="A35:B35"/>
    <mergeCell ref="C35:F35"/>
    <mergeCell ref="A36:B36"/>
    <mergeCell ref="C36:F36"/>
    <mergeCell ref="A53:A54"/>
    <mergeCell ref="F53:F54"/>
    <mergeCell ref="A55:A56"/>
    <mergeCell ref="F55:F56"/>
    <mergeCell ref="A57:A58"/>
    <mergeCell ref="F57:F58"/>
    <mergeCell ref="A47:A48"/>
    <mergeCell ref="F47:F48"/>
    <mergeCell ref="A49:A50"/>
    <mergeCell ref="F49:F50"/>
    <mergeCell ref="A51:A52"/>
    <mergeCell ref="F51:F52"/>
    <mergeCell ref="C66:E66"/>
    <mergeCell ref="A71:B71"/>
    <mergeCell ref="C71:F71"/>
    <mergeCell ref="A72:B72"/>
    <mergeCell ref="C72:E72"/>
    <mergeCell ref="A73:B73"/>
    <mergeCell ref="C73:F73"/>
    <mergeCell ref="A59:A60"/>
    <mergeCell ref="F59:F60"/>
    <mergeCell ref="A61:A62"/>
    <mergeCell ref="F61:F62"/>
    <mergeCell ref="A63:A64"/>
    <mergeCell ref="F63:F64"/>
    <mergeCell ref="B80:D80"/>
    <mergeCell ref="A83:A84"/>
    <mergeCell ref="F83:F84"/>
    <mergeCell ref="A85:A86"/>
    <mergeCell ref="F85:F86"/>
    <mergeCell ref="A87:A88"/>
    <mergeCell ref="F87:F88"/>
    <mergeCell ref="A74:B74"/>
    <mergeCell ref="C74:F74"/>
    <mergeCell ref="A75:B75"/>
    <mergeCell ref="C75:F75"/>
    <mergeCell ref="B77:B78"/>
    <mergeCell ref="C77:F78"/>
    <mergeCell ref="A95:A96"/>
    <mergeCell ref="F95:F96"/>
    <mergeCell ref="A97:A98"/>
    <mergeCell ref="F97:F98"/>
    <mergeCell ref="A99:A100"/>
    <mergeCell ref="F99:F100"/>
    <mergeCell ref="A89:A90"/>
    <mergeCell ref="F89:F90"/>
    <mergeCell ref="A91:A92"/>
    <mergeCell ref="F91:F92"/>
    <mergeCell ref="A93:A94"/>
    <mergeCell ref="F93:F94"/>
    <mergeCell ref="A111:B111"/>
    <mergeCell ref="C111:F111"/>
    <mergeCell ref="A112:B112"/>
    <mergeCell ref="C112:F112"/>
    <mergeCell ref="A113:B113"/>
    <mergeCell ref="C113:F113"/>
    <mergeCell ref="A101:A102"/>
    <mergeCell ref="F101:F102"/>
    <mergeCell ref="C104:E104"/>
    <mergeCell ref="A109:B109"/>
    <mergeCell ref="C109:F109"/>
    <mergeCell ref="A110:B110"/>
    <mergeCell ref="C110:E110"/>
  </mergeCells>
  <phoneticPr fontId="4"/>
  <conditionalFormatting sqref="D7:E7 E9 E11 E13 E15 E17 E19 E21">
    <cfRule type="cellIs" dxfId="37" priority="40" operator="equal">
      <formula>0</formula>
    </cfRule>
  </conditionalFormatting>
  <conditionalFormatting sqref="D8:E8 E10 E12 E14 E16 E18 E20 E22">
    <cfRule type="cellIs" dxfId="36" priority="39" operator="equal">
      <formula>0</formula>
    </cfRule>
  </conditionalFormatting>
  <conditionalFormatting sqref="F7:F8">
    <cfRule type="cellIs" dxfId="35" priority="37" operator="equal">
      <formula>0</formula>
    </cfRule>
    <cfRule type="cellIs" dxfId="34" priority="38" operator="equal">
      <formula>"０+$J$12"</formula>
    </cfRule>
  </conditionalFormatting>
  <conditionalFormatting sqref="D9 D11 D13 D15 D17 D19 D21 D23:E23 D25:E25">
    <cfRule type="cellIs" dxfId="33" priority="36" operator="equal">
      <formula>0</formula>
    </cfRule>
  </conditionalFormatting>
  <conditionalFormatting sqref="D10 D12 D14 D16 D18 D20 D22 D24:E24 D26:E26">
    <cfRule type="cellIs" dxfId="32" priority="35" operator="equal">
      <formula>0</formula>
    </cfRule>
  </conditionalFormatting>
  <conditionalFormatting sqref="F9:F26">
    <cfRule type="cellIs" dxfId="31" priority="33" operator="equal">
      <formula>0</formula>
    </cfRule>
    <cfRule type="cellIs" dxfId="30" priority="34" operator="equal">
      <formula>"０+$J$12"</formula>
    </cfRule>
  </conditionalFormatting>
  <conditionalFormatting sqref="D45:E45">
    <cfRule type="cellIs" dxfId="29" priority="32" operator="equal">
      <formula>0</formula>
    </cfRule>
  </conditionalFormatting>
  <conditionalFormatting sqref="D46:E46">
    <cfRule type="cellIs" dxfId="28" priority="31" operator="equal">
      <formula>0</formula>
    </cfRule>
  </conditionalFormatting>
  <conditionalFormatting sqref="F45:F46">
    <cfRule type="cellIs" dxfId="27" priority="29" operator="equal">
      <formula>0</formula>
    </cfRule>
    <cfRule type="cellIs" dxfId="26" priority="30" operator="equal">
      <formula>"０+$J$12"</formula>
    </cfRule>
  </conditionalFormatting>
  <conditionalFormatting sqref="D47:E47 D49:E49 D51:E51 D53:E53 D55:E55 D57:E57 D59:E59 D61:E61 D63:E63">
    <cfRule type="cellIs" dxfId="25" priority="28" operator="equal">
      <formula>0</formula>
    </cfRule>
  </conditionalFormatting>
  <conditionalFormatting sqref="D48:E48 D50:E50 D52:E52 D54:E54 D56:E56 D58:E58 D60:E60 D62:E62 D64:E64">
    <cfRule type="cellIs" dxfId="24" priority="27" operator="equal">
      <formula>0</formula>
    </cfRule>
  </conditionalFormatting>
  <conditionalFormatting sqref="F47:F64">
    <cfRule type="cellIs" dxfId="23" priority="25" operator="equal">
      <formula>0</formula>
    </cfRule>
    <cfRule type="cellIs" dxfId="22" priority="26" operator="equal">
      <formula>"０+$J$12"</formula>
    </cfRule>
  </conditionalFormatting>
  <conditionalFormatting sqref="D83:E83">
    <cfRule type="cellIs" dxfId="21" priority="24" operator="equal">
      <formula>0</formula>
    </cfRule>
  </conditionalFormatting>
  <conditionalFormatting sqref="D84:E84">
    <cfRule type="cellIs" dxfId="20" priority="23" operator="equal">
      <formula>0</formula>
    </cfRule>
  </conditionalFormatting>
  <conditionalFormatting sqref="F83:F84">
    <cfRule type="cellIs" dxfId="19" priority="21" operator="equal">
      <formula>0</formula>
    </cfRule>
    <cfRule type="cellIs" dxfId="18" priority="22" operator="equal">
      <formula>"０+$J$12"</formula>
    </cfRule>
  </conditionalFormatting>
  <conditionalFormatting sqref="D85:E85 D87:E87 D89:E89 D91:E91 D93:E93 D95:E95 D97:E97 D99:E99 D101:E101">
    <cfRule type="cellIs" dxfId="17" priority="20" operator="equal">
      <formula>0</formula>
    </cfRule>
  </conditionalFormatting>
  <conditionalFormatting sqref="D86:E86 D88:E88 D90:E90 D92:E92 D94:E94 D96:E96 D98:E98 D100:E100 D102:E102">
    <cfRule type="cellIs" dxfId="16" priority="19" operator="equal">
      <formula>0</formula>
    </cfRule>
  </conditionalFormatting>
  <conditionalFormatting sqref="F85:F102">
    <cfRule type="cellIs" dxfId="15" priority="17" operator="equal">
      <formula>0</formula>
    </cfRule>
    <cfRule type="cellIs" dxfId="14" priority="18" operator="equal">
      <formula>"０+$J$12"</formula>
    </cfRule>
  </conditionalFormatting>
  <conditionalFormatting sqref="B83">
    <cfRule type="cellIs" dxfId="13" priority="16" operator="equal">
      <formula>0</formula>
    </cfRule>
  </conditionalFormatting>
  <conditionalFormatting sqref="B84">
    <cfRule type="cellIs" dxfId="12" priority="15" operator="equal">
      <formula>0</formula>
    </cfRule>
  </conditionalFormatting>
  <conditionalFormatting sqref="B85 B87 B89 B91 B93 B95 B97 B99 B101">
    <cfRule type="cellIs" dxfId="11" priority="14" operator="equal">
      <formula>0</formula>
    </cfRule>
  </conditionalFormatting>
  <conditionalFormatting sqref="B86 B88 B90 B92 B94 B96 B98 B100 B102">
    <cfRule type="cellIs" dxfId="10" priority="13" operator="equal">
      <formula>0</formula>
    </cfRule>
  </conditionalFormatting>
  <conditionalFormatting sqref="B45">
    <cfRule type="cellIs" dxfId="9" priority="12" operator="equal">
      <formula>0</formula>
    </cfRule>
  </conditionalFormatting>
  <conditionalFormatting sqref="B46">
    <cfRule type="cellIs" dxfId="8" priority="11" operator="equal">
      <formula>0</formula>
    </cfRule>
  </conditionalFormatting>
  <conditionalFormatting sqref="B47 B49 B51 B53 B55 B57 B59 B61 B63">
    <cfRule type="cellIs" dxfId="7" priority="10" operator="equal">
      <formula>0</formula>
    </cfRule>
  </conditionalFormatting>
  <conditionalFormatting sqref="B48 B50 B52 B54 B56 B58 B60 B62 B64">
    <cfRule type="cellIs" dxfId="6" priority="9" operator="equal">
      <formula>0</formula>
    </cfRule>
  </conditionalFormatting>
  <conditionalFormatting sqref="B7">
    <cfRule type="cellIs" dxfId="5" priority="4" operator="equal">
      <formula>0</formula>
    </cfRule>
  </conditionalFormatting>
  <conditionalFormatting sqref="B8">
    <cfRule type="cellIs" dxfId="4" priority="3" operator="equal">
      <formula>0</formula>
    </cfRule>
  </conditionalFormatting>
  <conditionalFormatting sqref="B21 B23 B25">
    <cfRule type="cellIs" dxfId="3" priority="6" operator="equal">
      <formula>0</formula>
    </cfRule>
  </conditionalFormatting>
  <conditionalFormatting sqref="B22 B24 B26">
    <cfRule type="cellIs" dxfId="2" priority="5" operator="equal">
      <formula>0</formula>
    </cfRule>
  </conditionalFormatting>
  <conditionalFormatting sqref="B9 B11 B13 B15 B17 B19">
    <cfRule type="cellIs" dxfId="1" priority="2" operator="equal">
      <formula>0</formula>
    </cfRule>
  </conditionalFormatting>
  <conditionalFormatting sqref="B10 B12 B14 B16 B18 B20">
    <cfRule type="cellIs" dxfId="0"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7030A0"/>
  </sheetPr>
  <dimension ref="A1:AV61"/>
  <sheetViews>
    <sheetView workbookViewId="0"/>
  </sheetViews>
  <sheetFormatPr defaultRowHeight="13.5"/>
  <cols>
    <col min="2" max="3" width="17.25" customWidth="1"/>
    <col min="4" max="4" width="9.875" customWidth="1"/>
    <col min="5" max="5" width="9.125" customWidth="1"/>
    <col min="6" max="6" width="27" customWidth="1"/>
    <col min="8" max="9" width="17.25" customWidth="1"/>
    <col min="10" max="11" width="9.875" customWidth="1"/>
    <col min="12" max="12" width="27" customWidth="1"/>
    <col min="14" max="15" width="17.25" customWidth="1"/>
    <col min="16" max="17" width="9.875" customWidth="1"/>
    <col min="18" max="18" width="27" customWidth="1"/>
    <col min="20" max="21" width="17.25" customWidth="1"/>
    <col min="22" max="23" width="9.875" customWidth="1"/>
    <col min="24" max="24" width="27" customWidth="1"/>
    <col min="26" max="27" width="17.25" customWidth="1"/>
    <col min="28" max="29" width="9.875" customWidth="1"/>
    <col min="30" max="30" width="27" customWidth="1"/>
    <col min="32" max="33" width="17.25" customWidth="1"/>
    <col min="34" max="35" width="9.875" customWidth="1"/>
    <col min="36" max="36" width="27" customWidth="1"/>
    <col min="38" max="39" width="17.25" customWidth="1"/>
    <col min="40" max="41" width="9.875" customWidth="1"/>
    <col min="42" max="42" width="27" customWidth="1"/>
    <col min="44" max="45" width="17.25" customWidth="1"/>
    <col min="46" max="47" width="9.875" customWidth="1"/>
    <col min="48" max="48" width="27" customWidth="1"/>
  </cols>
  <sheetData>
    <row r="1" spans="1:48">
      <c r="A1" s="85"/>
      <c r="B1" s="85"/>
      <c r="C1" s="85"/>
      <c r="D1" s="85"/>
      <c r="E1" s="85"/>
      <c r="F1" s="85"/>
      <c r="G1" s="83"/>
      <c r="H1" s="83"/>
      <c r="I1" s="83"/>
      <c r="J1" s="83"/>
      <c r="K1" s="83"/>
      <c r="L1" s="83"/>
      <c r="M1" s="81"/>
      <c r="N1" s="81"/>
      <c r="O1" s="81"/>
      <c r="P1" s="81"/>
      <c r="Q1" s="81"/>
      <c r="R1" s="81"/>
      <c r="S1" s="79"/>
      <c r="T1" s="79"/>
      <c r="U1" s="79"/>
      <c r="V1" s="79"/>
      <c r="W1" s="79"/>
      <c r="X1" s="79"/>
      <c r="Y1" s="85"/>
      <c r="Z1" s="85"/>
      <c r="AA1" s="85"/>
      <c r="AB1" s="85"/>
      <c r="AC1" s="85"/>
      <c r="AD1" s="85"/>
      <c r="AE1" s="83"/>
      <c r="AF1" s="83"/>
      <c r="AG1" s="83"/>
      <c r="AH1" s="83"/>
      <c r="AI1" s="83"/>
      <c r="AJ1" s="83"/>
      <c r="AK1" s="81"/>
      <c r="AL1" s="81"/>
      <c r="AM1" s="81"/>
      <c r="AN1" s="81"/>
      <c r="AO1" s="81"/>
      <c r="AP1" s="81"/>
      <c r="AQ1" s="79"/>
      <c r="AR1" s="79"/>
      <c r="AS1" s="79"/>
      <c r="AT1" s="79"/>
      <c r="AU1" s="79"/>
      <c r="AV1" s="79"/>
    </row>
    <row r="2" spans="1:48">
      <c r="A2" s="85"/>
      <c r="B2" s="85"/>
      <c r="C2" s="85"/>
      <c r="D2" s="85"/>
      <c r="E2" s="85"/>
      <c r="F2" s="85"/>
      <c r="G2" s="83"/>
      <c r="H2" s="83"/>
      <c r="I2" s="83"/>
      <c r="J2" s="83"/>
      <c r="K2" s="83"/>
      <c r="L2" s="83"/>
      <c r="M2" s="81"/>
      <c r="N2" s="81"/>
      <c r="O2" s="81"/>
      <c r="P2" s="81"/>
      <c r="Q2" s="81"/>
      <c r="R2" s="81"/>
      <c r="S2" s="79"/>
      <c r="T2" s="79"/>
      <c r="U2" s="79"/>
      <c r="V2" s="79"/>
      <c r="W2" s="79"/>
      <c r="X2" s="79"/>
      <c r="Y2" s="85"/>
      <c r="Z2" s="85"/>
      <c r="AA2" s="85"/>
      <c r="AB2" s="85"/>
      <c r="AC2" s="85"/>
      <c r="AD2" s="85"/>
      <c r="AE2" s="83"/>
      <c r="AF2" s="83"/>
      <c r="AG2" s="83"/>
      <c r="AH2" s="83"/>
      <c r="AI2" s="83"/>
      <c r="AJ2" s="83"/>
      <c r="AK2" s="81"/>
      <c r="AL2" s="81"/>
      <c r="AM2" s="81"/>
      <c r="AN2" s="81"/>
      <c r="AO2" s="81"/>
      <c r="AP2" s="81"/>
      <c r="AQ2" s="79"/>
      <c r="AR2" s="79"/>
      <c r="AS2" s="79"/>
      <c r="AT2" s="79"/>
      <c r="AU2" s="79"/>
      <c r="AV2" s="79"/>
    </row>
    <row r="3" spans="1:48" ht="17.25">
      <c r="A3" s="85"/>
      <c r="B3" s="310" t="s">
        <v>171</v>
      </c>
      <c r="C3" s="311"/>
      <c r="D3" s="311"/>
      <c r="E3" s="311"/>
      <c r="F3" s="312"/>
      <c r="G3" s="83"/>
      <c r="H3" s="301" t="s">
        <v>176</v>
      </c>
      <c r="I3" s="302"/>
      <c r="J3" s="302"/>
      <c r="K3" s="302"/>
      <c r="L3" s="303"/>
      <c r="M3" s="81"/>
      <c r="N3" s="304" t="s">
        <v>178</v>
      </c>
      <c r="O3" s="305"/>
      <c r="P3" s="305"/>
      <c r="Q3" s="305"/>
      <c r="R3" s="306"/>
      <c r="S3" s="79"/>
      <c r="T3" s="307" t="s">
        <v>179</v>
      </c>
      <c r="U3" s="308"/>
      <c r="V3" s="308"/>
      <c r="W3" s="308"/>
      <c r="X3" s="309"/>
      <c r="Y3" s="85"/>
      <c r="Z3" s="310" t="s">
        <v>180</v>
      </c>
      <c r="AA3" s="311"/>
      <c r="AB3" s="311"/>
      <c r="AC3" s="311"/>
      <c r="AD3" s="312"/>
      <c r="AE3" s="83"/>
      <c r="AF3" s="301" t="s">
        <v>181</v>
      </c>
      <c r="AG3" s="302"/>
      <c r="AH3" s="302"/>
      <c r="AI3" s="302"/>
      <c r="AJ3" s="303"/>
      <c r="AK3" s="81"/>
      <c r="AL3" s="304" t="s">
        <v>182</v>
      </c>
      <c r="AM3" s="305"/>
      <c r="AN3" s="305"/>
      <c r="AO3" s="305"/>
      <c r="AP3" s="306"/>
      <c r="AQ3" s="79"/>
      <c r="AR3" s="307" t="s">
        <v>191</v>
      </c>
      <c r="AS3" s="308"/>
      <c r="AT3" s="308"/>
      <c r="AU3" s="308"/>
      <c r="AV3" s="309"/>
    </row>
    <row r="4" spans="1:48" ht="18.75">
      <c r="A4" s="85">
        <v>1</v>
      </c>
      <c r="B4" s="86" t="str">
        <f>IF(Aクラス男子Ｓ!$B$7="","",Aクラス男子Ｓ!$B$7)</f>
        <v/>
      </c>
      <c r="C4" s="86" t="str">
        <f>IF(Aクラス男子Ｓ!$C$7="","",Aクラス男子Ｓ!$C$7)</f>
        <v/>
      </c>
      <c r="D4" s="86" t="str">
        <f>IF(Aクラス男子Ｓ!$D$7="","",Aクラス男子Ｓ!$D$7)</f>
        <v/>
      </c>
      <c r="E4" s="174" t="str">
        <f>IF(Aクラス男子Ｓ!$E$7="","",Aクラス男子Ｓ!$E$7)</f>
        <v/>
      </c>
      <c r="F4" s="86" t="str">
        <f>IF(Aクラス男子Ｓ!$F$7="","",Aクラス男子Ｓ!$F$7)</f>
        <v/>
      </c>
      <c r="G4" s="83">
        <v>1</v>
      </c>
      <c r="H4" s="84" t="str">
        <f>IF(Ｂクラス男子Ｓ!$B$7="","",Ｂクラス男子Ｓ!$B$7)</f>
        <v/>
      </c>
      <c r="I4" s="84" t="str">
        <f>IF(Ｂクラス男子Ｓ!$C$7="","",Ｂクラス男子Ｓ!$C$7)</f>
        <v/>
      </c>
      <c r="J4" s="84" t="str">
        <f>IF(Ｂクラス男子Ｓ!$D$7="","",Ｂクラス男子Ｓ!$D$7)</f>
        <v/>
      </c>
      <c r="K4" s="175" t="str">
        <f>IF(Ｂクラス男子Ｓ!$E$7="","",Ｂクラス男子Ｓ!$E$7)</f>
        <v/>
      </c>
      <c r="L4" s="84" t="str">
        <f>IF(Ｂクラス男子Ｓ!$F$7="","",Ｂクラス男子Ｓ!$F$7)</f>
        <v/>
      </c>
      <c r="M4" s="81">
        <v>1</v>
      </c>
      <c r="N4" s="82" t="str">
        <f>IF(Ｃクラス男子Ｓ!$B$7="","",Ｃクラス男子Ｓ!$B$7)</f>
        <v/>
      </c>
      <c r="O4" s="82" t="str">
        <f>IF(Ｃクラス男子Ｓ!$C$7="","",Ｃクラス男子Ｓ!$C$7)</f>
        <v/>
      </c>
      <c r="P4" s="82" t="str">
        <f>IF(Ｃクラス男子Ｓ!$D$7="","",Ｃクラス男子Ｓ!$D$7)</f>
        <v/>
      </c>
      <c r="Q4" s="176" t="str">
        <f>IF(Ｃクラス男子Ｓ!$E$7="","",Ｃクラス男子Ｓ!$E$7)</f>
        <v/>
      </c>
      <c r="R4" s="82" t="str">
        <f>IF(Ｃクラス男子Ｓ!$F$7="","",Ｃクラス男子Ｓ!$F$7)</f>
        <v/>
      </c>
      <c r="S4" s="79">
        <v>1</v>
      </c>
      <c r="T4" s="80" t="str">
        <f>IF(Ｄクラス男子Ｓ!$B$7="","",Ｄクラス男子Ｓ!$B$7)</f>
        <v/>
      </c>
      <c r="U4" s="80" t="str">
        <f>IF(Ｄクラス男子Ｓ!$C$7="","",Ｄクラス男子Ｓ!$C$7)</f>
        <v/>
      </c>
      <c r="V4" s="80" t="str">
        <f>IF(Ｄクラス男子Ｓ!$D$7="","",Ｄクラス男子Ｓ!$D$7)</f>
        <v/>
      </c>
      <c r="W4" s="177" t="str">
        <f>IF(Ｄクラス男子Ｓ!$E$7="","",Ｄクラス男子Ｓ!$E$7)</f>
        <v/>
      </c>
      <c r="X4" s="80" t="str">
        <f>IF(Ｄクラス男子Ｓ!$F$7="","",Ｄクラス男子Ｓ!$F$7)</f>
        <v/>
      </c>
      <c r="Y4" s="85">
        <v>1</v>
      </c>
      <c r="Z4" s="86" t="str">
        <f>IF(Ａクラス女子Ｓ!$B$7="","",Ａクラス女子Ｓ!$B$7)</f>
        <v/>
      </c>
      <c r="AA4" s="86" t="str">
        <f>IF(Ａクラス女子Ｓ!$C$7="","",Ａクラス女子Ｓ!$C$7)</f>
        <v/>
      </c>
      <c r="AB4" s="86" t="str">
        <f>IF(Ａクラス女子Ｓ!$D$7="","",Ａクラス女子Ｓ!$D$7)</f>
        <v/>
      </c>
      <c r="AC4" s="174" t="str">
        <f>IF(Ａクラス女子Ｓ!$E$7="","",Ａクラス女子Ｓ!$E$7)</f>
        <v/>
      </c>
      <c r="AD4" s="86" t="str">
        <f>IF(Ａクラス女子Ｓ!$F$7="","",Ａクラス女子Ｓ!$F$7)</f>
        <v/>
      </c>
      <c r="AE4" s="83">
        <v>1</v>
      </c>
      <c r="AF4" s="84" t="str">
        <f>IF(Ｂクラス女子Ｓ!$B$7="","",Ｂクラス女子Ｓ!$B$7)</f>
        <v/>
      </c>
      <c r="AG4" s="84" t="str">
        <f>IF(Ｂクラス女子Ｓ!$C$7="","",Ｂクラス女子Ｓ!$C$7)</f>
        <v/>
      </c>
      <c r="AH4" s="84" t="str">
        <f>IF(Ｂクラス女子Ｓ!$D$7="","",Ｂクラス女子Ｓ!$D$7)</f>
        <v/>
      </c>
      <c r="AI4" s="175" t="str">
        <f>IF(Ｂクラス女子Ｓ!$E$7="","",Ｂクラス女子Ｓ!$E$7)</f>
        <v/>
      </c>
      <c r="AJ4" s="84" t="str">
        <f>IF(Ｂクラス女子Ｓ!$F$7="","",Ｂクラス女子Ｓ!$F$7)</f>
        <v/>
      </c>
      <c r="AK4" s="81">
        <v>1</v>
      </c>
      <c r="AL4" s="82" t="str">
        <f>IF(Ｃクラス女子Ｓ!$B$7="","",Ｃクラス女子Ｓ!$B$7)</f>
        <v/>
      </c>
      <c r="AM4" s="82" t="str">
        <f>IF(Ｃクラス女子Ｓ!$C$7="","",Ｃクラス女子Ｓ!$C$7)</f>
        <v/>
      </c>
      <c r="AN4" s="82" t="str">
        <f>IF(Ｃクラス女子Ｓ!$D$7="","",Ｃクラス女子Ｓ!$D$7)</f>
        <v/>
      </c>
      <c r="AO4" s="176" t="str">
        <f>IF(Ｃクラス女子Ｓ!$E$7="","",Ｃクラス女子Ｓ!$E$7)</f>
        <v/>
      </c>
      <c r="AP4" s="82" t="str">
        <f>IF(Ｃクラス女子Ｓ!$F$7="","",Ｃクラス女子Ｓ!$F$7)</f>
        <v/>
      </c>
      <c r="AQ4" s="79">
        <v>1</v>
      </c>
      <c r="AR4" s="80" t="str">
        <f>IF(Ｄクラス女子S!$B$7="","",Ｄクラス女子S!$B$7)</f>
        <v/>
      </c>
      <c r="AS4" s="80" t="str">
        <f>IF(Ｄクラス女子S!$C$7="","",Ｄクラス女子S!$C$7)</f>
        <v/>
      </c>
      <c r="AT4" s="80" t="str">
        <f>IF(Ｄクラス女子S!$D$7="","",Ｄクラス女子S!$D$7)</f>
        <v/>
      </c>
      <c r="AU4" s="177" t="str">
        <f>IF(Ｄクラス女子S!$E$7="","",Ｄクラス女子S!$E$7)</f>
        <v/>
      </c>
      <c r="AV4" s="80" t="str">
        <f>IF(Ｄクラス女子S!$F$7="","",Ｄクラス女子S!$F$7)</f>
        <v/>
      </c>
    </row>
    <row r="5" spans="1:48" ht="18.75">
      <c r="A5" s="85">
        <v>2</v>
      </c>
      <c r="B5" s="86" t="str">
        <f>IF(Aクラス男子Ｓ!$B$8="","",Aクラス男子Ｓ!$B$8)</f>
        <v/>
      </c>
      <c r="C5" s="86" t="str">
        <f>IF(Aクラス男子Ｓ!$C$8="","",Aクラス男子Ｓ!$C$8)</f>
        <v/>
      </c>
      <c r="D5" s="86" t="str">
        <f>IF(Aクラス男子Ｓ!$D$8="","",Aクラス男子Ｓ!$D$8)</f>
        <v/>
      </c>
      <c r="E5" s="174"/>
      <c r="F5" s="86" t="str">
        <f>IF(Aクラス男子Ｓ!$F$8="","",Aクラス男子Ｓ!$F$8)</f>
        <v/>
      </c>
      <c r="G5" s="83">
        <v>2</v>
      </c>
      <c r="H5" s="84" t="str">
        <f>IF(Ｂクラス男子Ｓ!$B$8="","",Ｂクラス男子Ｓ!$B$8)</f>
        <v/>
      </c>
      <c r="I5" s="84" t="str">
        <f>IF(Ｂクラス男子Ｓ!$C$8="","",Ｂクラス男子Ｓ!$C$8)</f>
        <v/>
      </c>
      <c r="J5" s="84" t="str">
        <f>IF(Ｂクラス男子Ｓ!$D$8="","",Ｂクラス男子Ｓ!$D$8)</f>
        <v/>
      </c>
      <c r="K5" s="175" t="str">
        <f>IF(Ｂクラス男子Ｓ!$E$8="","",Ｂクラス男子Ｓ!$E$8)</f>
        <v/>
      </c>
      <c r="L5" s="84" t="str">
        <f>IF(Ｂクラス男子Ｓ!$F$8="","",Ｂクラス男子Ｓ!$F$8)</f>
        <v/>
      </c>
      <c r="M5" s="81">
        <v>2</v>
      </c>
      <c r="N5" s="82" t="str">
        <f>IF(Ｃクラス男子Ｓ!$B$8="","",Ｃクラス男子Ｓ!$B$8)</f>
        <v/>
      </c>
      <c r="O5" s="82" t="str">
        <f>IF(Ｃクラス男子Ｓ!$C$8="","",Ｃクラス男子Ｓ!$C$8)</f>
        <v/>
      </c>
      <c r="P5" s="82" t="str">
        <f>IF(Ｃクラス男子Ｓ!$D$8="","",Ｃクラス男子Ｓ!$D$8)</f>
        <v/>
      </c>
      <c r="Q5" s="176" t="str">
        <f>IF(Ｃクラス男子Ｓ!$E$8="","",Ｃクラス男子Ｓ!$E$8)</f>
        <v/>
      </c>
      <c r="R5" s="82" t="str">
        <f>IF(Ｃクラス男子Ｓ!$F$8="","",Ｃクラス男子Ｓ!$F$8)</f>
        <v/>
      </c>
      <c r="S5" s="79">
        <v>2</v>
      </c>
      <c r="T5" s="80" t="str">
        <f>IF(Ｄクラス男子Ｓ!$B$8="","",Ｄクラス男子Ｓ!$B$8)</f>
        <v/>
      </c>
      <c r="U5" s="80" t="str">
        <f>IF(Ｄクラス男子Ｓ!$C$8="","",Ｄクラス男子Ｓ!$C$8)</f>
        <v/>
      </c>
      <c r="V5" s="80" t="str">
        <f>IF(Ｄクラス男子Ｓ!$D$8="","",Ｄクラス男子Ｓ!$D$8)</f>
        <v/>
      </c>
      <c r="W5" s="177" t="str">
        <f>IF(Ｄクラス男子Ｓ!$E$8="","",Ｄクラス男子Ｓ!$E$8)</f>
        <v/>
      </c>
      <c r="X5" s="80" t="str">
        <f>IF(Ｄクラス男子Ｓ!$F$8="","",Ｄクラス男子Ｓ!$F$8)</f>
        <v/>
      </c>
      <c r="Y5" s="85">
        <v>2</v>
      </c>
      <c r="Z5" s="86" t="str">
        <f>IF(Ａクラス女子Ｓ!$B$8="","",Ａクラス女子Ｓ!$B$8)</f>
        <v/>
      </c>
      <c r="AA5" s="86" t="str">
        <f>IF(Ａクラス女子Ｓ!$C$8="","",Ａクラス女子Ｓ!$C$8)</f>
        <v/>
      </c>
      <c r="AB5" s="86" t="str">
        <f>IF(Ａクラス女子Ｓ!$D$8="","",Ａクラス女子Ｓ!$D$8)</f>
        <v/>
      </c>
      <c r="AC5" s="174" t="str">
        <f>IF(Ａクラス女子Ｓ!$E$8="","",Ａクラス女子Ｓ!$E$8)</f>
        <v/>
      </c>
      <c r="AD5" s="86" t="str">
        <f>IF(Ａクラス女子Ｓ!$F$8="","",Ａクラス女子Ｓ!$F$8)</f>
        <v/>
      </c>
      <c r="AE5" s="83">
        <v>2</v>
      </c>
      <c r="AF5" s="84" t="str">
        <f>IF(Ｂクラス女子Ｓ!$B$8="","",Ｂクラス女子Ｓ!$B$8)</f>
        <v/>
      </c>
      <c r="AG5" s="84" t="str">
        <f>IF(Ｂクラス女子Ｓ!$C$8="","",Ｂクラス女子Ｓ!$C$8)</f>
        <v/>
      </c>
      <c r="AH5" s="84" t="str">
        <f>IF(Ｂクラス女子Ｓ!$D$8="","",Ｂクラス女子Ｓ!$D$8)</f>
        <v/>
      </c>
      <c r="AI5" s="175" t="str">
        <f>IF(Ｂクラス女子Ｓ!$E$8="","",Ｂクラス女子Ｓ!$E$8)</f>
        <v/>
      </c>
      <c r="AJ5" s="84" t="str">
        <f>IF(Ｂクラス女子Ｓ!$F$8="","",Ｂクラス女子Ｓ!$F$8)</f>
        <v/>
      </c>
      <c r="AK5" s="81">
        <v>2</v>
      </c>
      <c r="AL5" s="82" t="str">
        <f>IF(Ｃクラス女子Ｓ!$B$8="","",Ｃクラス女子Ｓ!$B$8)</f>
        <v/>
      </c>
      <c r="AM5" s="82" t="str">
        <f>IF(Ｃクラス女子Ｓ!$C$8="","",Ｃクラス女子Ｓ!$C$8)</f>
        <v/>
      </c>
      <c r="AN5" s="82" t="str">
        <f>IF(Ｃクラス女子Ｓ!$D$8="","",Ｃクラス女子Ｓ!$D$8)</f>
        <v/>
      </c>
      <c r="AO5" s="176" t="str">
        <f>IF(Ｃクラス女子Ｓ!$E$8="","",Ｃクラス女子Ｓ!$E$8)</f>
        <v/>
      </c>
      <c r="AP5" s="82" t="str">
        <f>IF(Ｃクラス女子Ｓ!$F$8="","",Ｃクラス女子Ｓ!$F$8)</f>
        <v/>
      </c>
      <c r="AQ5" s="79">
        <v>2</v>
      </c>
      <c r="AR5" s="80" t="str">
        <f>IF(Ｄクラス女子S!$B$8="","",Ｄクラス女子S!$B$8)</f>
        <v/>
      </c>
      <c r="AS5" s="80" t="str">
        <f>IF(Ｄクラス女子S!$C$8="","",Ｄクラス女子S!$C$8)</f>
        <v/>
      </c>
      <c r="AT5" s="80" t="str">
        <f>IF(Ｄクラス女子S!$D$8="","",Ｄクラス女子S!$D$8)</f>
        <v/>
      </c>
      <c r="AU5" s="177" t="str">
        <f>IF(Ｄクラス女子S!$E$8="","",Ｄクラス女子S!$E$8)</f>
        <v/>
      </c>
      <c r="AV5" s="80" t="str">
        <f>IF(Ｄクラス女子S!$F$8="","",Ｄクラス女子S!$F$8)</f>
        <v/>
      </c>
    </row>
    <row r="6" spans="1:48" ht="18.75">
      <c r="A6" s="85">
        <v>3</v>
      </c>
      <c r="B6" s="86" t="str">
        <f>IF(Aクラス男子Ｓ!$B$9="","",Aクラス男子Ｓ!$B$9)</f>
        <v/>
      </c>
      <c r="C6" s="86" t="str">
        <f>IF(Aクラス男子Ｓ!$C$9="","",Aクラス男子Ｓ!$C$9)</f>
        <v/>
      </c>
      <c r="D6" s="86" t="str">
        <f>IF(Aクラス男子Ｓ!$D$9="","",Aクラス男子Ｓ!$D$9)</f>
        <v/>
      </c>
      <c r="E6" s="174"/>
      <c r="F6" s="86" t="str">
        <f>IF(Aクラス男子Ｓ!$F$9="","",Aクラス男子Ｓ!$F$9)</f>
        <v/>
      </c>
      <c r="G6" s="83">
        <v>3</v>
      </c>
      <c r="H6" s="84" t="str">
        <f>IF(Ｂクラス男子Ｓ!$B$9="","",Ｂクラス男子Ｓ!$B$9)</f>
        <v/>
      </c>
      <c r="I6" s="84" t="str">
        <f>IF(Ｂクラス男子Ｓ!$C$9="","",Ｂクラス男子Ｓ!$C$9)</f>
        <v/>
      </c>
      <c r="J6" s="84" t="str">
        <f>IF(Ｂクラス男子Ｓ!$D$9="","",Ｂクラス男子Ｓ!$D$9)</f>
        <v/>
      </c>
      <c r="K6" s="175" t="str">
        <f>IF(Ｂクラス男子Ｓ!$E$9="","",Ｂクラス男子Ｓ!$E$9)</f>
        <v/>
      </c>
      <c r="L6" s="84" t="str">
        <f>IF(Ｂクラス男子Ｓ!$F$9="","",Ｂクラス男子Ｓ!$F$9)</f>
        <v/>
      </c>
      <c r="M6" s="81">
        <v>3</v>
      </c>
      <c r="N6" s="82" t="str">
        <f>IF(Ｃクラス男子Ｓ!$B$9="","",Ｃクラス男子Ｓ!$B$9)</f>
        <v/>
      </c>
      <c r="O6" s="82" t="str">
        <f>IF(Ｃクラス男子Ｓ!$C$9="","",Ｃクラス男子Ｓ!$C$9)</f>
        <v/>
      </c>
      <c r="P6" s="82" t="str">
        <f>IF(Ｃクラス男子Ｓ!$D$9="","",Ｃクラス男子Ｓ!$D$9)</f>
        <v/>
      </c>
      <c r="Q6" s="176" t="str">
        <f>IF(Ｃクラス男子Ｓ!$E$9="","",Ｃクラス男子Ｓ!$E$9)</f>
        <v/>
      </c>
      <c r="R6" s="82" t="str">
        <f>IF(Ｃクラス男子Ｓ!$F$9="","",Ｃクラス男子Ｓ!$F$9)</f>
        <v/>
      </c>
      <c r="S6" s="79">
        <v>3</v>
      </c>
      <c r="T6" s="80" t="str">
        <f>IF(Ｄクラス男子Ｓ!$B$9="","",Ｄクラス男子Ｓ!$B$9)</f>
        <v/>
      </c>
      <c r="U6" s="80" t="str">
        <f>IF(Ｄクラス男子Ｓ!$C$9="","",Ｄクラス男子Ｓ!$C$9)</f>
        <v/>
      </c>
      <c r="V6" s="80" t="str">
        <f>IF(Ｄクラス男子Ｓ!$D$9="","",Ｄクラス男子Ｓ!$D$9)</f>
        <v/>
      </c>
      <c r="W6" s="177" t="str">
        <f>IF(Ｄクラス男子Ｓ!$E$9="","",Ｄクラス男子Ｓ!$E$9)</f>
        <v/>
      </c>
      <c r="X6" s="80" t="str">
        <f>IF(Ｄクラス男子Ｓ!$F$9="","",Ｄクラス男子Ｓ!$F$9)</f>
        <v/>
      </c>
      <c r="Y6" s="85">
        <v>3</v>
      </c>
      <c r="Z6" s="86" t="str">
        <f>IF(Ａクラス女子Ｓ!$B$9="","",Ａクラス女子Ｓ!$B$9)</f>
        <v/>
      </c>
      <c r="AA6" s="86" t="str">
        <f>IF(Ａクラス女子Ｓ!$C$9="","",Ａクラス女子Ｓ!$C$9)</f>
        <v/>
      </c>
      <c r="AB6" s="86" t="str">
        <f>IF(Ａクラス女子Ｓ!$D$9="","",Ａクラス女子Ｓ!$D$9)</f>
        <v/>
      </c>
      <c r="AC6" s="174" t="str">
        <f>IF(Ａクラス女子Ｓ!$E$9="","",Ａクラス女子Ｓ!$E$9)</f>
        <v/>
      </c>
      <c r="AD6" s="86" t="str">
        <f>IF(Ａクラス女子Ｓ!$F$9="","",Ａクラス女子Ｓ!$F$9)</f>
        <v/>
      </c>
      <c r="AE6" s="83">
        <v>3</v>
      </c>
      <c r="AF6" s="84" t="str">
        <f>IF(Ｂクラス女子Ｓ!$B$9="","",Ｂクラス女子Ｓ!$B$9)</f>
        <v/>
      </c>
      <c r="AG6" s="84" t="str">
        <f>IF(Ｂクラス女子Ｓ!$C$9="","",Ｂクラス女子Ｓ!$C$9)</f>
        <v/>
      </c>
      <c r="AH6" s="84" t="str">
        <f>IF(Ｂクラス女子Ｓ!$D$9="","",Ｂクラス女子Ｓ!$D$9)</f>
        <v/>
      </c>
      <c r="AI6" s="175" t="str">
        <f>IF(Ｂクラス女子Ｓ!$E$9="","",Ｂクラス女子Ｓ!$E$9)</f>
        <v/>
      </c>
      <c r="AJ6" s="84" t="str">
        <f>IF(Ｂクラス女子Ｓ!$F$9="","",Ｂクラス女子Ｓ!$F$9)</f>
        <v/>
      </c>
      <c r="AK6" s="81">
        <v>3</v>
      </c>
      <c r="AL6" s="82" t="str">
        <f>IF(Ｃクラス女子Ｓ!$B$9="","",Ｃクラス女子Ｓ!$B$9)</f>
        <v/>
      </c>
      <c r="AM6" s="82" t="str">
        <f>IF(Ｃクラス女子Ｓ!$C$9="","",Ｃクラス女子Ｓ!$C$9)</f>
        <v/>
      </c>
      <c r="AN6" s="82" t="str">
        <f>IF(Ｃクラス女子Ｓ!$D$9="","",Ｃクラス女子Ｓ!$D$9)</f>
        <v/>
      </c>
      <c r="AO6" s="176" t="str">
        <f>IF(Ｃクラス女子Ｓ!$E$9="","",Ｃクラス女子Ｓ!$E$9)</f>
        <v/>
      </c>
      <c r="AP6" s="82" t="str">
        <f>IF(Ｃクラス女子Ｓ!$F$9="","",Ｃクラス女子Ｓ!$F$9)</f>
        <v/>
      </c>
      <c r="AQ6" s="79">
        <v>3</v>
      </c>
      <c r="AR6" s="80" t="str">
        <f>IF(Ｄクラス女子S!$B$9="","",Ｄクラス女子S!$B$9)</f>
        <v/>
      </c>
      <c r="AS6" s="80" t="str">
        <f>IF(Ｄクラス女子S!$C$9="","",Ｄクラス女子S!$C$9)</f>
        <v/>
      </c>
      <c r="AT6" s="80" t="str">
        <f>IF(Ｄクラス女子S!$D$9="","",Ｄクラス女子S!$D$9)</f>
        <v/>
      </c>
      <c r="AU6" s="177" t="str">
        <f>IF(Ｄクラス女子S!$E$9="","",Ｄクラス女子S!$E$9)</f>
        <v/>
      </c>
      <c r="AV6" s="80" t="str">
        <f>IF(Ｄクラス女子S!$F$9="","",Ｄクラス女子S!$F$9)</f>
        <v/>
      </c>
    </row>
    <row r="7" spans="1:48" ht="18.75">
      <c r="A7" s="85">
        <v>4</v>
      </c>
      <c r="B7" s="86" t="str">
        <f>IF(Aクラス男子Ｓ!$B$10="","",Aクラス男子Ｓ!$B$10)</f>
        <v/>
      </c>
      <c r="C7" s="86" t="str">
        <f>IF(Aクラス男子Ｓ!$C$10="","",Aクラス男子Ｓ!$C$10)</f>
        <v/>
      </c>
      <c r="D7" s="86" t="str">
        <f>IF(Aクラス男子Ｓ!$D$10="","",Aクラス男子Ｓ!$D$10)</f>
        <v/>
      </c>
      <c r="E7" s="174"/>
      <c r="F7" s="86" t="str">
        <f>IF(Aクラス男子Ｓ!$F$10="","",Aクラス男子Ｓ!$F$10)</f>
        <v/>
      </c>
      <c r="G7" s="83">
        <v>4</v>
      </c>
      <c r="H7" s="84" t="str">
        <f>IF(Ｂクラス男子Ｓ!$B$10="","",Ｂクラス男子Ｓ!$B$10)</f>
        <v/>
      </c>
      <c r="I7" s="84" t="str">
        <f>IF(Ｂクラス男子Ｓ!$C$10="","",Ｂクラス男子Ｓ!$C$10)</f>
        <v/>
      </c>
      <c r="J7" s="84" t="str">
        <f>IF(Ｂクラス男子Ｓ!$D$10="","",Ｂクラス男子Ｓ!$D$10)</f>
        <v/>
      </c>
      <c r="K7" s="175" t="str">
        <f>IF(Ｂクラス男子Ｓ!$E$10="","",Ｂクラス男子Ｓ!$E$10)</f>
        <v/>
      </c>
      <c r="L7" s="84" t="str">
        <f>IF(Ｂクラス男子Ｓ!$F$10="","",Ｂクラス男子Ｓ!$F$10)</f>
        <v/>
      </c>
      <c r="M7" s="81">
        <v>4</v>
      </c>
      <c r="N7" s="82" t="str">
        <f>IF(Ｃクラス男子Ｓ!$B$10="","",Ｃクラス男子Ｓ!$B$10)</f>
        <v/>
      </c>
      <c r="O7" s="82" t="str">
        <f>IF(Ｃクラス男子Ｓ!$C$10="","",Ｃクラス男子Ｓ!$C$10)</f>
        <v/>
      </c>
      <c r="P7" s="82" t="str">
        <f>IF(Ｃクラス男子Ｓ!$D$10="","",Ｃクラス男子Ｓ!$D$10)</f>
        <v/>
      </c>
      <c r="Q7" s="176" t="str">
        <f>IF(Ｃクラス男子Ｓ!$E$10="","",Ｃクラス男子Ｓ!$E$10)</f>
        <v/>
      </c>
      <c r="R7" s="82" t="str">
        <f>IF(Ｃクラス男子Ｓ!$F$10="","",Ｃクラス男子Ｓ!$F$10)</f>
        <v/>
      </c>
      <c r="S7" s="79">
        <v>4</v>
      </c>
      <c r="T7" s="80" t="str">
        <f>IF(Ｄクラス男子Ｓ!$B$10="","",Ｄクラス男子Ｓ!$B$10)</f>
        <v/>
      </c>
      <c r="U7" s="80" t="str">
        <f>IF(Ｄクラス男子Ｓ!$C$10="","",Ｄクラス男子Ｓ!$C$10)</f>
        <v/>
      </c>
      <c r="V7" s="80" t="str">
        <f>IF(Ｄクラス男子Ｓ!$D$10="","",Ｄクラス男子Ｓ!$D$10)</f>
        <v/>
      </c>
      <c r="W7" s="177" t="str">
        <f>IF(Ｄクラス男子Ｓ!$E$10="","",Ｄクラス男子Ｓ!$E$10)</f>
        <v/>
      </c>
      <c r="X7" s="80" t="str">
        <f>IF(Ｄクラス男子Ｓ!$F$10="","",Ｄクラス男子Ｓ!$F$10)</f>
        <v/>
      </c>
      <c r="Y7" s="85">
        <v>4</v>
      </c>
      <c r="Z7" s="86" t="str">
        <f>IF(Ａクラス女子Ｓ!$B$10="","",Ａクラス女子Ｓ!$B$10)</f>
        <v/>
      </c>
      <c r="AA7" s="86" t="str">
        <f>IF(Ａクラス女子Ｓ!$C$10="","",Ａクラス女子Ｓ!$C$10)</f>
        <v/>
      </c>
      <c r="AB7" s="86" t="str">
        <f>IF(Ａクラス女子Ｓ!$D$10="","",Ａクラス女子Ｓ!$D$10)</f>
        <v/>
      </c>
      <c r="AC7" s="174" t="str">
        <f>IF(Ａクラス女子Ｓ!$E$10="","",Ａクラス女子Ｓ!$E$10)</f>
        <v/>
      </c>
      <c r="AD7" s="86" t="str">
        <f>IF(Ａクラス女子Ｓ!$F$10="","",Ａクラス女子Ｓ!$F$10)</f>
        <v/>
      </c>
      <c r="AE7" s="83">
        <v>4</v>
      </c>
      <c r="AF7" s="84" t="str">
        <f>IF(Ｂクラス女子Ｓ!$B$10="","",Ｂクラス女子Ｓ!$B$10)</f>
        <v/>
      </c>
      <c r="AG7" s="84" t="str">
        <f>IF(Ｂクラス女子Ｓ!$C$10="","",Ｂクラス女子Ｓ!$C$10)</f>
        <v/>
      </c>
      <c r="AH7" s="84" t="str">
        <f>IF(Ｂクラス女子Ｓ!$D$10="","",Ｂクラス女子Ｓ!$D$10)</f>
        <v/>
      </c>
      <c r="AI7" s="175" t="str">
        <f>IF(Ｂクラス女子Ｓ!$E$10="","",Ｂクラス女子Ｓ!$E$10)</f>
        <v/>
      </c>
      <c r="AJ7" s="84" t="str">
        <f>IF(Ｂクラス女子Ｓ!$F$10="","",Ｂクラス女子Ｓ!$F$10)</f>
        <v/>
      </c>
      <c r="AK7" s="81">
        <v>4</v>
      </c>
      <c r="AL7" s="82" t="str">
        <f>IF(Ｃクラス女子Ｓ!$B$10="","",Ｃクラス女子Ｓ!$B$10)</f>
        <v/>
      </c>
      <c r="AM7" s="82" t="str">
        <f>IF(Ｃクラス女子Ｓ!$C$10="","",Ｃクラス女子Ｓ!$C$10)</f>
        <v/>
      </c>
      <c r="AN7" s="82" t="str">
        <f>IF(Ｃクラス女子Ｓ!$D$10="","",Ｃクラス女子Ｓ!$D$10)</f>
        <v/>
      </c>
      <c r="AO7" s="176" t="str">
        <f>IF(Ｃクラス女子Ｓ!$E$10="","",Ｃクラス女子Ｓ!$E$10)</f>
        <v/>
      </c>
      <c r="AP7" s="82" t="str">
        <f>IF(Ｃクラス女子Ｓ!$F$10="","",Ｃクラス女子Ｓ!$F$10)</f>
        <v/>
      </c>
      <c r="AQ7" s="79">
        <v>4</v>
      </c>
      <c r="AR7" s="80" t="str">
        <f>IF(Ｄクラス女子S!$B$10="","",Ｄクラス女子S!$B$10)</f>
        <v/>
      </c>
      <c r="AS7" s="80" t="str">
        <f>IF(Ｄクラス女子S!$C$10="","",Ｄクラス女子S!$C$10)</f>
        <v/>
      </c>
      <c r="AT7" s="80" t="str">
        <f>IF(Ｄクラス女子S!$D$10="","",Ｄクラス女子S!$D$10)</f>
        <v/>
      </c>
      <c r="AU7" s="177" t="str">
        <f>IF(Ｄクラス女子S!$E$10="","",Ｄクラス女子S!$E$10)</f>
        <v/>
      </c>
      <c r="AV7" s="80" t="str">
        <f>IF(Ｄクラス女子S!$F$10="","",Ｄクラス女子S!$F$10)</f>
        <v/>
      </c>
    </row>
    <row r="8" spans="1:48" ht="18.75">
      <c r="A8" s="85">
        <v>5</v>
      </c>
      <c r="B8" s="86" t="str">
        <f>IF(Aクラス男子Ｓ!$B$11="","",Aクラス男子Ｓ!$B$11)</f>
        <v/>
      </c>
      <c r="C8" s="86" t="str">
        <f>IF(Aクラス男子Ｓ!$C$11="","",Aクラス男子Ｓ!$C$11)</f>
        <v/>
      </c>
      <c r="D8" s="86" t="str">
        <f>IF(Aクラス男子Ｓ!$D$11="","",Aクラス男子Ｓ!$D$11)</f>
        <v/>
      </c>
      <c r="E8" s="174"/>
      <c r="F8" s="86" t="str">
        <f>IF(Aクラス男子Ｓ!$F$11="","",Aクラス男子Ｓ!$F$11)</f>
        <v/>
      </c>
      <c r="G8" s="83">
        <v>5</v>
      </c>
      <c r="H8" s="84" t="str">
        <f>IF(Ｂクラス男子Ｓ!$B$11="","",Ｂクラス男子Ｓ!$B$11)</f>
        <v/>
      </c>
      <c r="I8" s="84" t="str">
        <f>IF(Ｂクラス男子Ｓ!$C$11="","",Ｂクラス男子Ｓ!$C$11)</f>
        <v/>
      </c>
      <c r="J8" s="84" t="str">
        <f>IF(Ｂクラス男子Ｓ!$D$11="","",Ｂクラス男子Ｓ!$D$11)</f>
        <v/>
      </c>
      <c r="K8" s="175" t="str">
        <f>IF(Ｂクラス男子Ｓ!$E$11="","",Ｂクラス男子Ｓ!$E$11)</f>
        <v/>
      </c>
      <c r="L8" s="84" t="str">
        <f>IF(Ｂクラス男子Ｓ!$F$11="","",Ｂクラス男子Ｓ!$F$11)</f>
        <v/>
      </c>
      <c r="M8" s="81">
        <v>5</v>
      </c>
      <c r="N8" s="82" t="str">
        <f>IF(Ｃクラス男子Ｓ!$B$11="","",Ｃクラス男子Ｓ!$B$11)</f>
        <v/>
      </c>
      <c r="O8" s="82" t="str">
        <f>IF(Ｃクラス男子Ｓ!$C$11="","",Ｃクラス男子Ｓ!$C$11)</f>
        <v/>
      </c>
      <c r="P8" s="82" t="str">
        <f>IF(Ｃクラス男子Ｓ!$D$11="","",Ｃクラス男子Ｓ!$D$11)</f>
        <v/>
      </c>
      <c r="Q8" s="176" t="str">
        <f>IF(Ｃクラス男子Ｓ!$E$11="","",Ｃクラス男子Ｓ!$E$11)</f>
        <v/>
      </c>
      <c r="R8" s="82" t="str">
        <f>IF(Ｃクラス男子Ｓ!$F$11="","",Ｃクラス男子Ｓ!$F$11)</f>
        <v/>
      </c>
      <c r="S8" s="79">
        <v>5</v>
      </c>
      <c r="T8" s="80" t="str">
        <f>IF(Ｄクラス男子Ｓ!$B$11="","",Ｄクラス男子Ｓ!$B$11)</f>
        <v/>
      </c>
      <c r="U8" s="80" t="str">
        <f>IF(Ｄクラス男子Ｓ!$C$11="","",Ｄクラス男子Ｓ!$C$11)</f>
        <v/>
      </c>
      <c r="V8" s="80" t="str">
        <f>IF(Ｄクラス男子Ｓ!$D$11="","",Ｄクラス男子Ｓ!$D$11)</f>
        <v/>
      </c>
      <c r="W8" s="177" t="str">
        <f>IF(Ｄクラス男子Ｓ!$E$11="","",Ｄクラス男子Ｓ!$E$11)</f>
        <v/>
      </c>
      <c r="X8" s="80" t="str">
        <f>IF(Ｄクラス男子Ｓ!$F$11="","",Ｄクラス男子Ｓ!$F$11)</f>
        <v/>
      </c>
      <c r="Y8" s="85">
        <v>5</v>
      </c>
      <c r="Z8" s="86" t="str">
        <f>IF(Ａクラス女子Ｓ!$B$11="","",Ａクラス女子Ｓ!$B$11)</f>
        <v/>
      </c>
      <c r="AA8" s="86" t="str">
        <f>IF(Ａクラス女子Ｓ!$C$11="","",Ａクラス女子Ｓ!$C$11)</f>
        <v/>
      </c>
      <c r="AB8" s="86" t="str">
        <f>IF(Ａクラス女子Ｓ!$D$11="","",Ａクラス女子Ｓ!$D$11)</f>
        <v/>
      </c>
      <c r="AC8" s="174" t="str">
        <f>IF(Ａクラス女子Ｓ!$E$11="","",Ａクラス女子Ｓ!$E$11)</f>
        <v/>
      </c>
      <c r="AD8" s="86" t="str">
        <f>IF(Ａクラス女子Ｓ!$F$11="","",Ａクラス女子Ｓ!$F$11)</f>
        <v/>
      </c>
      <c r="AE8" s="83">
        <v>5</v>
      </c>
      <c r="AF8" s="84" t="str">
        <f>IF(Ｂクラス女子Ｓ!$B$11="","",Ｂクラス女子Ｓ!$B$11)</f>
        <v/>
      </c>
      <c r="AG8" s="84" t="str">
        <f>IF(Ｂクラス女子Ｓ!$C$11="","",Ｂクラス女子Ｓ!$C$11)</f>
        <v/>
      </c>
      <c r="AH8" s="84" t="str">
        <f>IF(Ｂクラス女子Ｓ!$D$11="","",Ｂクラス女子Ｓ!$D$11)</f>
        <v/>
      </c>
      <c r="AI8" s="175" t="str">
        <f>IF(Ｂクラス女子Ｓ!$E$11="","",Ｂクラス女子Ｓ!$E$11)</f>
        <v/>
      </c>
      <c r="AJ8" s="84" t="str">
        <f>IF(Ｂクラス女子Ｓ!$F$11="","",Ｂクラス女子Ｓ!$F$11)</f>
        <v/>
      </c>
      <c r="AK8" s="81">
        <v>5</v>
      </c>
      <c r="AL8" s="82" t="str">
        <f>IF(Ｃクラス女子Ｓ!$B$11="","",Ｃクラス女子Ｓ!$B$11)</f>
        <v/>
      </c>
      <c r="AM8" s="82" t="str">
        <f>IF(Ｃクラス女子Ｓ!$C$11="","",Ｃクラス女子Ｓ!$C$11)</f>
        <v/>
      </c>
      <c r="AN8" s="82" t="str">
        <f>IF(Ｃクラス女子Ｓ!$D$11="","",Ｃクラス女子Ｓ!$D$11)</f>
        <v/>
      </c>
      <c r="AO8" s="176" t="str">
        <f>IF(Ｃクラス女子Ｓ!$E$11="","",Ｃクラス女子Ｓ!$E$11)</f>
        <v/>
      </c>
      <c r="AP8" s="82" t="str">
        <f>IF(Ｃクラス女子Ｓ!$F$11="","",Ｃクラス女子Ｓ!$F$11)</f>
        <v/>
      </c>
      <c r="AQ8" s="79">
        <v>5</v>
      </c>
      <c r="AR8" s="80" t="str">
        <f>IF(Ｄクラス女子S!$B$11="","",Ｄクラス女子S!$B$11)</f>
        <v/>
      </c>
      <c r="AS8" s="80" t="str">
        <f>IF(Ｄクラス女子S!$C$11="","",Ｄクラス女子S!$C$11)</f>
        <v/>
      </c>
      <c r="AT8" s="80" t="str">
        <f>IF(Ｄクラス女子S!$D$11="","",Ｄクラス女子S!$D$11)</f>
        <v/>
      </c>
      <c r="AU8" s="177" t="str">
        <f>IF(Ｄクラス女子S!$E$11="","",Ｄクラス女子S!$E$11)</f>
        <v/>
      </c>
      <c r="AV8" s="80" t="str">
        <f>IF(Ｄクラス女子S!$F$11="","",Ｄクラス女子S!$F$11)</f>
        <v/>
      </c>
    </row>
    <row r="9" spans="1:48" ht="18.75">
      <c r="A9" s="85">
        <v>6</v>
      </c>
      <c r="B9" s="86" t="str">
        <f>IF(Aクラス男子Ｓ!$B$12="","",Aクラス男子Ｓ!$B$12)</f>
        <v/>
      </c>
      <c r="C9" s="86" t="str">
        <f>IF(Aクラス男子Ｓ!$C$12="","",Aクラス男子Ｓ!$C$12)</f>
        <v/>
      </c>
      <c r="D9" s="86" t="str">
        <f>IF(Aクラス男子Ｓ!$D$12="","",Aクラス男子Ｓ!$D$12)</f>
        <v/>
      </c>
      <c r="E9" s="174"/>
      <c r="F9" s="86" t="str">
        <f>IF(Aクラス男子Ｓ!$F$12="","",Aクラス男子Ｓ!$F$12)</f>
        <v/>
      </c>
      <c r="G9" s="83">
        <v>6</v>
      </c>
      <c r="H9" s="84" t="str">
        <f>IF(Ｂクラス男子Ｓ!$B$12="","",Ｂクラス男子Ｓ!$B$12)</f>
        <v/>
      </c>
      <c r="I9" s="84" t="str">
        <f>IF(Ｂクラス男子Ｓ!$C$12="","",Ｂクラス男子Ｓ!$C$12)</f>
        <v/>
      </c>
      <c r="J9" s="84" t="str">
        <f>IF(Ｂクラス男子Ｓ!$D$12="","",Ｂクラス男子Ｓ!$D$12)</f>
        <v/>
      </c>
      <c r="K9" s="175" t="str">
        <f>IF(Ｂクラス男子Ｓ!$E$12="","",Ｂクラス男子Ｓ!$E$12)</f>
        <v/>
      </c>
      <c r="L9" s="84" t="str">
        <f>IF(Ｂクラス男子Ｓ!$F$12="","",Ｂクラス男子Ｓ!$F$12)</f>
        <v/>
      </c>
      <c r="M9" s="81">
        <v>6</v>
      </c>
      <c r="N9" s="82" t="str">
        <f>IF(Ｃクラス男子Ｓ!$B$12="","",Ｃクラス男子Ｓ!$B$12)</f>
        <v/>
      </c>
      <c r="O9" s="82" t="str">
        <f>IF(Ｃクラス男子Ｓ!$C$12="","",Ｃクラス男子Ｓ!$C$12)</f>
        <v/>
      </c>
      <c r="P9" s="82" t="str">
        <f>IF(Ｃクラス男子Ｓ!$D$12="","",Ｃクラス男子Ｓ!$D$12)</f>
        <v/>
      </c>
      <c r="Q9" s="176" t="str">
        <f>IF(Ｃクラス男子Ｓ!$E$12="","",Ｃクラス男子Ｓ!$E$12)</f>
        <v/>
      </c>
      <c r="R9" s="82" t="str">
        <f>IF(Ｃクラス男子Ｓ!$F$12="","",Ｃクラス男子Ｓ!$F$12)</f>
        <v/>
      </c>
      <c r="S9" s="79">
        <v>6</v>
      </c>
      <c r="T9" s="80" t="str">
        <f>IF(Ｄクラス男子Ｓ!$B$12="","",Ｄクラス男子Ｓ!$B$12)</f>
        <v/>
      </c>
      <c r="U9" s="80" t="str">
        <f>IF(Ｄクラス男子Ｓ!$C$12="","",Ｄクラス男子Ｓ!$C$12)</f>
        <v/>
      </c>
      <c r="V9" s="80" t="str">
        <f>IF(Ｄクラス男子Ｓ!$D$12="","",Ｄクラス男子Ｓ!$D$12)</f>
        <v/>
      </c>
      <c r="W9" s="177" t="str">
        <f>IF(Ｄクラス男子Ｓ!$E$12="","",Ｄクラス男子Ｓ!$E$12)</f>
        <v/>
      </c>
      <c r="X9" s="80" t="str">
        <f>IF(Ｄクラス男子Ｓ!$F$12="","",Ｄクラス男子Ｓ!$F$12)</f>
        <v/>
      </c>
      <c r="Y9" s="85">
        <v>6</v>
      </c>
      <c r="Z9" s="86" t="str">
        <f>IF(Ａクラス女子Ｓ!$B$12="","",Ａクラス女子Ｓ!$B$12)</f>
        <v/>
      </c>
      <c r="AA9" s="86" t="str">
        <f>IF(Ａクラス女子Ｓ!$C$12="","",Ａクラス女子Ｓ!$C$12)</f>
        <v/>
      </c>
      <c r="AB9" s="86" t="str">
        <f>IF(Ａクラス女子Ｓ!$D$12="","",Ａクラス女子Ｓ!$D$12)</f>
        <v/>
      </c>
      <c r="AC9" s="174" t="str">
        <f>IF(Ａクラス女子Ｓ!$E$12="","",Ａクラス女子Ｓ!$E$12)</f>
        <v/>
      </c>
      <c r="AD9" s="86" t="str">
        <f>IF(Ａクラス女子Ｓ!$F$12="","",Ａクラス女子Ｓ!$F$12)</f>
        <v/>
      </c>
      <c r="AE9" s="83">
        <v>6</v>
      </c>
      <c r="AF9" s="84" t="str">
        <f>IF(Ｂクラス女子Ｓ!$B$12="","",Ｂクラス女子Ｓ!$B$12)</f>
        <v/>
      </c>
      <c r="AG9" s="84" t="str">
        <f>IF(Ｂクラス女子Ｓ!$C$12="","",Ｂクラス女子Ｓ!$C$12)</f>
        <v/>
      </c>
      <c r="AH9" s="84" t="str">
        <f>IF(Ｂクラス女子Ｓ!$D$12="","",Ｂクラス女子Ｓ!$D$12)</f>
        <v/>
      </c>
      <c r="AI9" s="175" t="str">
        <f>IF(Ｂクラス女子Ｓ!$E$12="","",Ｂクラス女子Ｓ!$E$12)</f>
        <v/>
      </c>
      <c r="AJ9" s="84" t="str">
        <f>IF(Ｂクラス女子Ｓ!$F$12="","",Ｂクラス女子Ｓ!$F$12)</f>
        <v/>
      </c>
      <c r="AK9" s="81">
        <v>6</v>
      </c>
      <c r="AL9" s="82" t="str">
        <f>IF(Ｃクラス女子Ｓ!$B$12="","",Ｃクラス女子Ｓ!$B$12)</f>
        <v/>
      </c>
      <c r="AM9" s="82" t="str">
        <f>IF(Ｃクラス女子Ｓ!$C$12="","",Ｃクラス女子Ｓ!$C$12)</f>
        <v/>
      </c>
      <c r="AN9" s="82" t="str">
        <f>IF(Ｃクラス女子Ｓ!$D$12="","",Ｃクラス女子Ｓ!$D$12)</f>
        <v/>
      </c>
      <c r="AO9" s="176" t="str">
        <f>IF(Ｃクラス女子Ｓ!$E$12="","",Ｃクラス女子Ｓ!$E$12)</f>
        <v/>
      </c>
      <c r="AP9" s="82" t="str">
        <f>IF(Ｃクラス女子Ｓ!$F$12="","",Ｃクラス女子Ｓ!$F$12)</f>
        <v/>
      </c>
      <c r="AQ9" s="79">
        <v>6</v>
      </c>
      <c r="AR9" s="80" t="str">
        <f>IF(Ｄクラス女子S!$B$12="","",Ｄクラス女子S!$B$12)</f>
        <v/>
      </c>
      <c r="AS9" s="80" t="str">
        <f>IF(Ｄクラス女子S!$C$12="","",Ｄクラス女子S!$C$12)</f>
        <v/>
      </c>
      <c r="AT9" s="80" t="str">
        <f>IF(Ｄクラス女子S!$D$12="","",Ｄクラス女子S!$D$12)</f>
        <v/>
      </c>
      <c r="AU9" s="177" t="str">
        <f>IF(Ｄクラス女子S!$E$12="","",Ｄクラス女子S!$E$12)</f>
        <v/>
      </c>
      <c r="AV9" s="80" t="str">
        <f>IF(Ｄクラス女子S!$F$12="","",Ｄクラス女子S!$F$12)</f>
        <v/>
      </c>
    </row>
    <row r="10" spans="1:48" ht="18.75">
      <c r="A10" s="85">
        <v>7</v>
      </c>
      <c r="B10" s="86" t="str">
        <f>IF(Aクラス男子Ｓ!$B$13="","",Aクラス男子Ｓ!$B$13)</f>
        <v/>
      </c>
      <c r="C10" s="86" t="str">
        <f>IF(Aクラス男子Ｓ!$C$13="","",Aクラス男子Ｓ!$C$13)</f>
        <v/>
      </c>
      <c r="D10" s="86" t="str">
        <f>IF(Aクラス男子Ｓ!$D$13="","",Aクラス男子Ｓ!$D$13)</f>
        <v/>
      </c>
      <c r="E10" s="174"/>
      <c r="F10" s="86" t="str">
        <f>IF(Aクラス男子Ｓ!$F$13="","",Aクラス男子Ｓ!$F$13)</f>
        <v/>
      </c>
      <c r="G10" s="83">
        <v>7</v>
      </c>
      <c r="H10" s="84" t="str">
        <f>IF(Ｂクラス男子Ｓ!$B$13="","",Ｂクラス男子Ｓ!$B$13)</f>
        <v/>
      </c>
      <c r="I10" s="84" t="str">
        <f>IF(Ｂクラス男子Ｓ!$C$13="","",Ｂクラス男子Ｓ!$C$13)</f>
        <v/>
      </c>
      <c r="J10" s="84" t="str">
        <f>IF(Ｂクラス男子Ｓ!$D$13="","",Ｂクラス男子Ｓ!$D$13)</f>
        <v/>
      </c>
      <c r="K10" s="175" t="str">
        <f>IF(Ｂクラス男子Ｓ!$E$13="","",Ｂクラス男子Ｓ!$E$13)</f>
        <v/>
      </c>
      <c r="L10" s="84" t="str">
        <f>IF(Ｂクラス男子Ｓ!$F$13="","",Ｂクラス男子Ｓ!$F$13)</f>
        <v/>
      </c>
      <c r="M10" s="81">
        <v>7</v>
      </c>
      <c r="N10" s="82" t="str">
        <f>IF(Ｃクラス男子Ｓ!$B$13="","",Ｃクラス男子Ｓ!$B$13)</f>
        <v/>
      </c>
      <c r="O10" s="82" t="str">
        <f>IF(Ｃクラス男子Ｓ!$C$13="","",Ｃクラス男子Ｓ!$C$13)</f>
        <v/>
      </c>
      <c r="P10" s="82" t="str">
        <f>IF(Ｃクラス男子Ｓ!$D$13="","",Ｃクラス男子Ｓ!$D$13)</f>
        <v/>
      </c>
      <c r="Q10" s="176" t="str">
        <f>IF(Ｃクラス男子Ｓ!$E$13="","",Ｃクラス男子Ｓ!$E$13)</f>
        <v/>
      </c>
      <c r="R10" s="82" t="str">
        <f>IF(Ｃクラス男子Ｓ!$F$13="","",Ｃクラス男子Ｓ!$F$13)</f>
        <v/>
      </c>
      <c r="S10" s="79">
        <v>7</v>
      </c>
      <c r="T10" s="80" t="str">
        <f>IF(Ｄクラス男子Ｓ!$B$13="","",Ｄクラス男子Ｓ!$B$13)</f>
        <v/>
      </c>
      <c r="U10" s="80" t="str">
        <f>IF(Ｄクラス男子Ｓ!$C$13="","",Ｄクラス男子Ｓ!$C$13)</f>
        <v/>
      </c>
      <c r="V10" s="80" t="str">
        <f>IF(Ｄクラス男子Ｓ!$D$13="","",Ｄクラス男子Ｓ!$D$13)</f>
        <v/>
      </c>
      <c r="W10" s="177" t="str">
        <f>IF(Ｄクラス男子Ｓ!$E$13="","",Ｄクラス男子Ｓ!$E$13)</f>
        <v/>
      </c>
      <c r="X10" s="80" t="str">
        <f>IF(Ｄクラス男子Ｓ!$F$13="","",Ｄクラス男子Ｓ!$F$13)</f>
        <v/>
      </c>
      <c r="Y10" s="85">
        <v>7</v>
      </c>
      <c r="Z10" s="86" t="str">
        <f>IF(Ａクラス女子Ｓ!$B$13="","",Ａクラス女子Ｓ!$B$13)</f>
        <v/>
      </c>
      <c r="AA10" s="86" t="str">
        <f>IF(Ａクラス女子Ｓ!$C$13="","",Ａクラス女子Ｓ!$C$13)</f>
        <v/>
      </c>
      <c r="AB10" s="86" t="str">
        <f>IF(Ａクラス女子Ｓ!$D$13="","",Ａクラス女子Ｓ!$D$13)</f>
        <v/>
      </c>
      <c r="AC10" s="174" t="str">
        <f>IF(Ａクラス女子Ｓ!$E$13="","",Ａクラス女子Ｓ!$E$13)</f>
        <v/>
      </c>
      <c r="AD10" s="86" t="str">
        <f>IF(Ａクラス女子Ｓ!$F$13="","",Ａクラス女子Ｓ!$F$13)</f>
        <v/>
      </c>
      <c r="AE10" s="83">
        <v>7</v>
      </c>
      <c r="AF10" s="84" t="str">
        <f>IF(Ｂクラス女子Ｓ!$B$13="","",Ｂクラス女子Ｓ!$B$13)</f>
        <v/>
      </c>
      <c r="AG10" s="84" t="str">
        <f>IF(Ｂクラス女子Ｓ!$C$13="","",Ｂクラス女子Ｓ!$C$13)</f>
        <v/>
      </c>
      <c r="AH10" s="84" t="str">
        <f>IF(Ｂクラス女子Ｓ!$D$13="","",Ｂクラス女子Ｓ!$D$13)</f>
        <v/>
      </c>
      <c r="AI10" s="175" t="str">
        <f>IF(Ｂクラス女子Ｓ!$E$13="","",Ｂクラス女子Ｓ!$E$13)</f>
        <v/>
      </c>
      <c r="AJ10" s="84" t="str">
        <f>IF(Ｂクラス女子Ｓ!$F$13="","",Ｂクラス女子Ｓ!$F$13)</f>
        <v/>
      </c>
      <c r="AK10" s="81">
        <v>7</v>
      </c>
      <c r="AL10" s="82" t="str">
        <f>IF(Ｃクラス女子Ｓ!$B$13="","",Ｃクラス女子Ｓ!$B$13)</f>
        <v/>
      </c>
      <c r="AM10" s="82" t="str">
        <f>IF(Ｃクラス女子Ｓ!$C$13="","",Ｃクラス女子Ｓ!$C$13)</f>
        <v/>
      </c>
      <c r="AN10" s="82" t="str">
        <f>IF(Ｃクラス女子Ｓ!$D$13="","",Ｃクラス女子Ｓ!$D$13)</f>
        <v/>
      </c>
      <c r="AO10" s="176" t="str">
        <f>IF(Ｃクラス女子Ｓ!$E$13="","",Ｃクラス女子Ｓ!$E$13)</f>
        <v/>
      </c>
      <c r="AP10" s="82" t="str">
        <f>IF(Ｃクラス女子Ｓ!$F$13="","",Ｃクラス女子Ｓ!$F$13)</f>
        <v/>
      </c>
      <c r="AQ10" s="79">
        <v>7</v>
      </c>
      <c r="AR10" s="80" t="str">
        <f>IF(Ｄクラス女子S!$B$13="","",Ｄクラス女子S!$B$13)</f>
        <v/>
      </c>
      <c r="AS10" s="80" t="str">
        <f>IF(Ｄクラス女子S!$C$13="","",Ｄクラス女子S!$C$13)</f>
        <v/>
      </c>
      <c r="AT10" s="80" t="str">
        <f>IF(Ｄクラス女子S!$D$13="","",Ｄクラス女子S!$D$13)</f>
        <v/>
      </c>
      <c r="AU10" s="177" t="str">
        <f>IF(Ｄクラス女子S!$E$13="","",Ｄクラス女子S!$E$13)</f>
        <v/>
      </c>
      <c r="AV10" s="80" t="str">
        <f>IF(Ｄクラス女子S!$F$13="","",Ｄクラス女子S!$F$13)</f>
        <v/>
      </c>
    </row>
    <row r="11" spans="1:48" ht="18.75">
      <c r="A11" s="85">
        <v>8</v>
      </c>
      <c r="B11" s="86" t="str">
        <f>IF(Aクラス男子Ｓ!$B$14="","",Aクラス男子Ｓ!$B$14)</f>
        <v/>
      </c>
      <c r="C11" s="86" t="str">
        <f>IF(Aクラス男子Ｓ!$C$14="","",Aクラス男子Ｓ!$C$14)</f>
        <v/>
      </c>
      <c r="D11" s="86" t="str">
        <f>IF(Aクラス男子Ｓ!$D$14="","",Aクラス男子Ｓ!$D$14)</f>
        <v/>
      </c>
      <c r="E11" s="174"/>
      <c r="F11" s="86" t="str">
        <f>IF(Aクラス男子Ｓ!$F$14="","",Aクラス男子Ｓ!$F$14)</f>
        <v/>
      </c>
      <c r="G11" s="83">
        <v>8</v>
      </c>
      <c r="H11" s="84" t="str">
        <f>IF(Ｂクラス男子Ｓ!$B$14="","",Ｂクラス男子Ｓ!$B$14)</f>
        <v/>
      </c>
      <c r="I11" s="84" t="str">
        <f>IF(Ｂクラス男子Ｓ!$C$14="","",Ｂクラス男子Ｓ!$C$14)</f>
        <v/>
      </c>
      <c r="J11" s="84" t="str">
        <f>IF(Ｂクラス男子Ｓ!$D$14="","",Ｂクラス男子Ｓ!$D$14)</f>
        <v/>
      </c>
      <c r="K11" s="175" t="str">
        <f>IF(Ｂクラス男子Ｓ!$E$14="","",Ｂクラス男子Ｓ!$E$14)</f>
        <v/>
      </c>
      <c r="L11" s="84" t="str">
        <f>IF(Ｂクラス男子Ｓ!$F$14="","",Ｂクラス男子Ｓ!$F$14)</f>
        <v/>
      </c>
      <c r="M11" s="81">
        <v>8</v>
      </c>
      <c r="N11" s="82" t="str">
        <f>IF(Ｃクラス男子Ｓ!$B$14="","",Ｃクラス男子Ｓ!$B$14)</f>
        <v/>
      </c>
      <c r="O11" s="82" t="str">
        <f>IF(Ｃクラス男子Ｓ!$C$14="","",Ｃクラス男子Ｓ!$C$14)</f>
        <v/>
      </c>
      <c r="P11" s="82" t="str">
        <f>IF(Ｃクラス男子Ｓ!$D$14="","",Ｃクラス男子Ｓ!$D$14)</f>
        <v/>
      </c>
      <c r="Q11" s="176" t="str">
        <f>IF(Ｃクラス男子Ｓ!$E$14="","",Ｃクラス男子Ｓ!$E$14)</f>
        <v/>
      </c>
      <c r="R11" s="82" t="str">
        <f>IF(Ｃクラス男子Ｓ!$F$14="","",Ｃクラス男子Ｓ!$F$14)</f>
        <v/>
      </c>
      <c r="S11" s="79">
        <v>8</v>
      </c>
      <c r="T11" s="80" t="str">
        <f>IF(Ｄクラス男子Ｓ!$B$14="","",Ｄクラス男子Ｓ!$B$14)</f>
        <v/>
      </c>
      <c r="U11" s="80" t="str">
        <f>IF(Ｄクラス男子Ｓ!$C$14="","",Ｄクラス男子Ｓ!$C$14)</f>
        <v/>
      </c>
      <c r="V11" s="80" t="str">
        <f>IF(Ｄクラス男子Ｓ!$D$14="","",Ｄクラス男子Ｓ!$D$14)</f>
        <v/>
      </c>
      <c r="W11" s="177" t="str">
        <f>IF(Ｄクラス男子Ｓ!$E$14="","",Ｄクラス男子Ｓ!$E$14)</f>
        <v/>
      </c>
      <c r="X11" s="80" t="str">
        <f>IF(Ｄクラス男子Ｓ!$F$14="","",Ｄクラス男子Ｓ!$F$14)</f>
        <v/>
      </c>
      <c r="Y11" s="85">
        <v>8</v>
      </c>
      <c r="Z11" s="86" t="str">
        <f>IF(Ａクラス女子Ｓ!$B$14="","",Ａクラス女子Ｓ!$B$14)</f>
        <v/>
      </c>
      <c r="AA11" s="86" t="str">
        <f>IF(Ａクラス女子Ｓ!$C$14="","",Ａクラス女子Ｓ!$C$14)</f>
        <v/>
      </c>
      <c r="AB11" s="86" t="str">
        <f>IF(Ａクラス女子Ｓ!$D$14="","",Ａクラス女子Ｓ!$D$14)</f>
        <v/>
      </c>
      <c r="AC11" s="174" t="str">
        <f>IF(Ａクラス女子Ｓ!$E$14="","",Ａクラス女子Ｓ!$E$14)</f>
        <v/>
      </c>
      <c r="AD11" s="86" t="str">
        <f>IF(Ａクラス女子Ｓ!$F$14="","",Ａクラス女子Ｓ!$F$14)</f>
        <v/>
      </c>
      <c r="AE11" s="83">
        <v>8</v>
      </c>
      <c r="AF11" s="84" t="str">
        <f>IF(Ｂクラス女子Ｓ!$B$14="","",Ｂクラス女子Ｓ!$B$14)</f>
        <v/>
      </c>
      <c r="AG11" s="84" t="str">
        <f>IF(Ｂクラス女子Ｓ!$C$14="","",Ｂクラス女子Ｓ!$C$14)</f>
        <v/>
      </c>
      <c r="AH11" s="84" t="str">
        <f>IF(Ｂクラス女子Ｓ!$D$14="","",Ｂクラス女子Ｓ!$D$14)</f>
        <v/>
      </c>
      <c r="AI11" s="175" t="str">
        <f>IF(Ｂクラス女子Ｓ!$E$14="","",Ｂクラス女子Ｓ!$E$14)</f>
        <v/>
      </c>
      <c r="AJ11" s="84" t="str">
        <f>IF(Ｂクラス女子Ｓ!$F$14="","",Ｂクラス女子Ｓ!$F$14)</f>
        <v/>
      </c>
      <c r="AK11" s="81">
        <v>8</v>
      </c>
      <c r="AL11" s="82" t="str">
        <f>IF(Ｃクラス女子Ｓ!$B$14="","",Ｃクラス女子Ｓ!$B$14)</f>
        <v/>
      </c>
      <c r="AM11" s="82" t="str">
        <f>IF(Ｃクラス女子Ｓ!$C$14="","",Ｃクラス女子Ｓ!$C$14)</f>
        <v/>
      </c>
      <c r="AN11" s="82" t="str">
        <f>IF(Ｃクラス女子Ｓ!$D$14="","",Ｃクラス女子Ｓ!$D$14)</f>
        <v/>
      </c>
      <c r="AO11" s="176" t="str">
        <f>IF(Ｃクラス女子Ｓ!$E$14="","",Ｃクラス女子Ｓ!$E$14)</f>
        <v/>
      </c>
      <c r="AP11" s="82" t="str">
        <f>IF(Ｃクラス女子Ｓ!$F$14="","",Ｃクラス女子Ｓ!$F$14)</f>
        <v/>
      </c>
      <c r="AQ11" s="79">
        <v>8</v>
      </c>
      <c r="AR11" s="80" t="str">
        <f>IF(Ｄクラス女子S!$B$14="","",Ｄクラス女子S!$B$14)</f>
        <v/>
      </c>
      <c r="AS11" s="80" t="str">
        <f>IF(Ｄクラス女子S!$C$14="","",Ｄクラス女子S!$C$14)</f>
        <v/>
      </c>
      <c r="AT11" s="80" t="str">
        <f>IF(Ｄクラス女子S!$D$14="","",Ｄクラス女子S!$D$14)</f>
        <v/>
      </c>
      <c r="AU11" s="177" t="str">
        <f>IF(Ｄクラス女子S!$E$14="","",Ｄクラス女子S!$E$14)</f>
        <v/>
      </c>
      <c r="AV11" s="80" t="str">
        <f>IF(Ｄクラス女子S!$F$14="","",Ｄクラス女子S!$F$14)</f>
        <v/>
      </c>
    </row>
    <row r="12" spans="1:48" ht="18.75">
      <c r="A12" s="85">
        <v>9</v>
      </c>
      <c r="B12" s="86" t="str">
        <f>IF(Aクラス男子Ｓ!$B$15="","",Aクラス男子Ｓ!$B$15)</f>
        <v/>
      </c>
      <c r="C12" s="86" t="str">
        <f>IF(Aクラス男子Ｓ!$C$15="","",Aクラス男子Ｓ!$C$15)</f>
        <v/>
      </c>
      <c r="D12" s="86" t="str">
        <f>IF(Aクラス男子Ｓ!$D$15="","",Aクラス男子Ｓ!$D$15)</f>
        <v/>
      </c>
      <c r="E12" s="174"/>
      <c r="F12" s="86" t="str">
        <f>IF(Aクラス男子Ｓ!$F$15="","",Aクラス男子Ｓ!$F$15)</f>
        <v/>
      </c>
      <c r="G12" s="83">
        <v>9</v>
      </c>
      <c r="H12" s="84" t="str">
        <f>IF(Ｂクラス男子Ｓ!$B$15="","",Ｂクラス男子Ｓ!$B$15)</f>
        <v/>
      </c>
      <c r="I12" s="84" t="str">
        <f>IF(Ｂクラス男子Ｓ!$C$15="","",Ｂクラス男子Ｓ!$C$15)</f>
        <v/>
      </c>
      <c r="J12" s="84" t="str">
        <f>IF(Ｂクラス男子Ｓ!$D$15="","",Ｂクラス男子Ｓ!$D$15)</f>
        <v/>
      </c>
      <c r="K12" s="175" t="str">
        <f>IF(Ｂクラス男子Ｓ!$E$15="","",Ｂクラス男子Ｓ!$E$15)</f>
        <v/>
      </c>
      <c r="L12" s="84" t="str">
        <f>IF(Ｂクラス男子Ｓ!$F$15="","",Ｂクラス男子Ｓ!$F$15)</f>
        <v/>
      </c>
      <c r="M12" s="81">
        <v>9</v>
      </c>
      <c r="N12" s="82" t="str">
        <f>IF(Ｃクラス男子Ｓ!$B$15="","",Ｃクラス男子Ｓ!$B$15)</f>
        <v/>
      </c>
      <c r="O12" s="82" t="str">
        <f>IF(Ｃクラス男子Ｓ!$C$15="","",Ｃクラス男子Ｓ!$C$15)</f>
        <v/>
      </c>
      <c r="P12" s="82" t="str">
        <f>IF(Ｃクラス男子Ｓ!$D$15="","",Ｃクラス男子Ｓ!$D$15)</f>
        <v/>
      </c>
      <c r="Q12" s="176" t="str">
        <f>IF(Ｃクラス男子Ｓ!$E$15="","",Ｃクラス男子Ｓ!$E$15)</f>
        <v/>
      </c>
      <c r="R12" s="82" t="str">
        <f>IF(Ｃクラス男子Ｓ!$F$15="","",Ｃクラス男子Ｓ!$F$15)</f>
        <v/>
      </c>
      <c r="S12" s="79">
        <v>9</v>
      </c>
      <c r="T12" s="80" t="str">
        <f>IF(Ｄクラス男子Ｓ!$B$15="","",Ｄクラス男子Ｓ!$B$15)</f>
        <v/>
      </c>
      <c r="U12" s="80" t="str">
        <f>IF(Ｄクラス男子Ｓ!$C$15="","",Ｄクラス男子Ｓ!$C$15)</f>
        <v/>
      </c>
      <c r="V12" s="80" t="str">
        <f>IF(Ｄクラス男子Ｓ!$D$15="","",Ｄクラス男子Ｓ!$D$15)</f>
        <v/>
      </c>
      <c r="W12" s="177" t="str">
        <f>IF(Ｄクラス男子Ｓ!$E$15="","",Ｄクラス男子Ｓ!$E$15)</f>
        <v/>
      </c>
      <c r="X12" s="80" t="str">
        <f>IF(Ｄクラス男子Ｓ!$F$15="","",Ｄクラス男子Ｓ!$F$15)</f>
        <v/>
      </c>
      <c r="Y12" s="85">
        <v>9</v>
      </c>
      <c r="Z12" s="86" t="str">
        <f>IF(Ａクラス女子Ｓ!$B$15="","",Ａクラス女子Ｓ!$B$15)</f>
        <v/>
      </c>
      <c r="AA12" s="86" t="str">
        <f>IF(Ａクラス女子Ｓ!$C$15="","",Ａクラス女子Ｓ!$C$15)</f>
        <v/>
      </c>
      <c r="AB12" s="86" t="str">
        <f>IF(Ａクラス女子Ｓ!$D$15="","",Ａクラス女子Ｓ!$D$15)</f>
        <v/>
      </c>
      <c r="AC12" s="174" t="str">
        <f>IF(Ａクラス女子Ｓ!$E$15="","",Ａクラス女子Ｓ!$E$15)</f>
        <v/>
      </c>
      <c r="AD12" s="86" t="str">
        <f>IF(Ａクラス女子Ｓ!$F$15="","",Ａクラス女子Ｓ!$F$15)</f>
        <v/>
      </c>
      <c r="AE12" s="83">
        <v>9</v>
      </c>
      <c r="AF12" s="84" t="str">
        <f>IF(Ｂクラス女子Ｓ!$B$15="","",Ｂクラス女子Ｓ!$B$15)</f>
        <v/>
      </c>
      <c r="AG12" s="84" t="str">
        <f>IF(Ｂクラス女子Ｓ!$C$15="","",Ｂクラス女子Ｓ!$C$15)</f>
        <v/>
      </c>
      <c r="AH12" s="84" t="str">
        <f>IF(Ｂクラス女子Ｓ!$D$15="","",Ｂクラス女子Ｓ!$D$15)</f>
        <v/>
      </c>
      <c r="AI12" s="175" t="str">
        <f>IF(Ｂクラス女子Ｓ!$E$15="","",Ｂクラス女子Ｓ!$E$15)</f>
        <v/>
      </c>
      <c r="AJ12" s="84" t="str">
        <f>IF(Ｂクラス女子Ｓ!$F$15="","",Ｂクラス女子Ｓ!$F$15)</f>
        <v/>
      </c>
      <c r="AK12" s="81">
        <v>9</v>
      </c>
      <c r="AL12" s="82" t="str">
        <f>IF(Ｃクラス女子Ｓ!$B$15="","",Ｃクラス女子Ｓ!$B$15)</f>
        <v/>
      </c>
      <c r="AM12" s="82" t="str">
        <f>IF(Ｃクラス女子Ｓ!$C$15="","",Ｃクラス女子Ｓ!$C$15)</f>
        <v/>
      </c>
      <c r="AN12" s="82" t="str">
        <f>IF(Ｃクラス女子Ｓ!$D$15="","",Ｃクラス女子Ｓ!$D$15)</f>
        <v/>
      </c>
      <c r="AO12" s="176" t="str">
        <f>IF(Ｃクラス女子Ｓ!$E$15="","",Ｃクラス女子Ｓ!$E$15)</f>
        <v/>
      </c>
      <c r="AP12" s="82" t="str">
        <f>IF(Ｃクラス女子Ｓ!$F$15="","",Ｃクラス女子Ｓ!$F$15)</f>
        <v/>
      </c>
      <c r="AQ12" s="79">
        <v>9</v>
      </c>
      <c r="AR12" s="80" t="str">
        <f>IF(Ｄクラス女子S!$B$15="","",Ｄクラス女子S!$B$15)</f>
        <v/>
      </c>
      <c r="AS12" s="80" t="str">
        <f>IF(Ｄクラス女子S!$C$15="","",Ｄクラス女子S!$C$15)</f>
        <v/>
      </c>
      <c r="AT12" s="80" t="str">
        <f>IF(Ｄクラス女子S!$D$15="","",Ｄクラス女子S!$D$15)</f>
        <v/>
      </c>
      <c r="AU12" s="177" t="str">
        <f>IF(Ｄクラス女子S!$E$15="","",Ｄクラス女子S!$E$15)</f>
        <v/>
      </c>
      <c r="AV12" s="80" t="str">
        <f>IF(Ｄクラス女子S!$F$15="","",Ｄクラス女子S!$F$15)</f>
        <v/>
      </c>
    </row>
    <row r="13" spans="1:48" ht="18.75">
      <c r="A13" s="85">
        <v>10</v>
      </c>
      <c r="B13" s="86" t="str">
        <f>IF(Aクラス男子Ｓ!$B$16="","",Aクラス男子Ｓ!$B$16)</f>
        <v/>
      </c>
      <c r="C13" s="86" t="str">
        <f>IF(Aクラス男子Ｓ!$C$16="","",Aクラス男子Ｓ!$C$16)</f>
        <v/>
      </c>
      <c r="D13" s="86" t="str">
        <f>IF(Aクラス男子Ｓ!$D$16="","",Aクラス男子Ｓ!$D$16)</f>
        <v/>
      </c>
      <c r="E13" s="174"/>
      <c r="F13" s="86" t="str">
        <f>IF(Aクラス男子Ｓ!$F$16="","",Aクラス男子Ｓ!$F$16)</f>
        <v/>
      </c>
      <c r="G13" s="83">
        <v>10</v>
      </c>
      <c r="H13" s="84" t="str">
        <f>IF(Ｂクラス男子Ｓ!$B$16="","",Ｂクラス男子Ｓ!$B$16)</f>
        <v/>
      </c>
      <c r="I13" s="84" t="str">
        <f>IF(Ｂクラス男子Ｓ!$C$16="","",Ｂクラス男子Ｓ!$C$16)</f>
        <v/>
      </c>
      <c r="J13" s="84" t="str">
        <f>IF(Ｂクラス男子Ｓ!$D$16="","",Ｂクラス男子Ｓ!$D$16)</f>
        <v/>
      </c>
      <c r="K13" s="175" t="str">
        <f>IF(Ｂクラス男子Ｓ!$E$16="","",Ｂクラス男子Ｓ!$E$16)</f>
        <v/>
      </c>
      <c r="L13" s="84" t="str">
        <f>IF(Ｂクラス男子Ｓ!$F$16="","",Ｂクラス男子Ｓ!$F$16)</f>
        <v/>
      </c>
      <c r="M13" s="81">
        <v>10</v>
      </c>
      <c r="N13" s="82" t="str">
        <f>IF(Ｃクラス男子Ｓ!$B$16="","",Ｃクラス男子Ｓ!$B$16)</f>
        <v/>
      </c>
      <c r="O13" s="82" t="str">
        <f>IF(Ｃクラス男子Ｓ!$C$16="","",Ｃクラス男子Ｓ!$C$16)</f>
        <v/>
      </c>
      <c r="P13" s="82" t="str">
        <f>IF(Ｃクラス男子Ｓ!$D$16="","",Ｃクラス男子Ｓ!$D$16)</f>
        <v/>
      </c>
      <c r="Q13" s="176" t="str">
        <f>IF(Ｃクラス男子Ｓ!$E$16="","",Ｃクラス男子Ｓ!$E$16)</f>
        <v/>
      </c>
      <c r="R13" s="82" t="str">
        <f>IF(Ｃクラス男子Ｓ!$F$16="","",Ｃクラス男子Ｓ!$F$16)</f>
        <v/>
      </c>
      <c r="S13" s="79">
        <v>10</v>
      </c>
      <c r="T13" s="80" t="str">
        <f>IF(Ｄクラス男子Ｓ!$B$16="","",Ｄクラス男子Ｓ!$B$16)</f>
        <v/>
      </c>
      <c r="U13" s="80" t="str">
        <f>IF(Ｄクラス男子Ｓ!$C$16="","",Ｄクラス男子Ｓ!$C$16)</f>
        <v/>
      </c>
      <c r="V13" s="80" t="str">
        <f>IF(Ｄクラス男子Ｓ!$D$16="","",Ｄクラス男子Ｓ!$D$16)</f>
        <v/>
      </c>
      <c r="W13" s="177" t="str">
        <f>IF(Ｄクラス男子Ｓ!$E$16="","",Ｄクラス男子Ｓ!$E$16)</f>
        <v/>
      </c>
      <c r="X13" s="80" t="str">
        <f>IF(Ｄクラス男子Ｓ!$F$16="","",Ｄクラス男子Ｓ!$F$16)</f>
        <v/>
      </c>
      <c r="Y13" s="85">
        <v>10</v>
      </c>
      <c r="Z13" s="86" t="str">
        <f>IF(Ａクラス女子Ｓ!$B$16="","",Ａクラス女子Ｓ!$B$16)</f>
        <v/>
      </c>
      <c r="AA13" s="86" t="str">
        <f>IF(Ａクラス女子Ｓ!$C$16="","",Ａクラス女子Ｓ!$C$16)</f>
        <v/>
      </c>
      <c r="AB13" s="86" t="str">
        <f>IF(Ａクラス女子Ｓ!$D$16="","",Ａクラス女子Ｓ!$D$16)</f>
        <v/>
      </c>
      <c r="AC13" s="174" t="str">
        <f>IF(Ａクラス女子Ｓ!$E$16="","",Ａクラス女子Ｓ!$E$16)</f>
        <v/>
      </c>
      <c r="AD13" s="86" t="str">
        <f>IF(Ａクラス女子Ｓ!$F$16="","",Ａクラス女子Ｓ!$F$16)</f>
        <v/>
      </c>
      <c r="AE13" s="83">
        <v>10</v>
      </c>
      <c r="AF13" s="84" t="str">
        <f>IF(Ｂクラス女子Ｓ!$B$16="","",Ｂクラス女子Ｓ!$B$16)</f>
        <v/>
      </c>
      <c r="AG13" s="84" t="str">
        <f>IF(Ｂクラス女子Ｓ!$C$16="","",Ｂクラス女子Ｓ!$C$16)</f>
        <v/>
      </c>
      <c r="AH13" s="84" t="str">
        <f>IF(Ｂクラス女子Ｓ!$D$16="","",Ｂクラス女子Ｓ!$D$16)</f>
        <v/>
      </c>
      <c r="AI13" s="175" t="str">
        <f>IF(Ｂクラス女子Ｓ!$E$16="","",Ｂクラス女子Ｓ!$E$16)</f>
        <v/>
      </c>
      <c r="AJ13" s="84" t="str">
        <f>IF(Ｂクラス女子Ｓ!$F$16="","",Ｂクラス女子Ｓ!$F$16)</f>
        <v/>
      </c>
      <c r="AK13" s="81">
        <v>10</v>
      </c>
      <c r="AL13" s="82" t="str">
        <f>IF(Ｃクラス女子Ｓ!$B$16="","",Ｃクラス女子Ｓ!$B$16)</f>
        <v/>
      </c>
      <c r="AM13" s="82" t="str">
        <f>IF(Ｃクラス女子Ｓ!$C$16="","",Ｃクラス女子Ｓ!$C$16)</f>
        <v/>
      </c>
      <c r="AN13" s="82" t="str">
        <f>IF(Ｃクラス女子Ｓ!$D$16="","",Ｃクラス女子Ｓ!$D$16)</f>
        <v/>
      </c>
      <c r="AO13" s="176" t="str">
        <f>IF(Ｃクラス女子Ｓ!$E$16="","",Ｃクラス女子Ｓ!$E$16)</f>
        <v/>
      </c>
      <c r="AP13" s="82" t="str">
        <f>IF(Ｃクラス女子Ｓ!$F$16="","",Ｃクラス女子Ｓ!$F$16)</f>
        <v/>
      </c>
      <c r="AQ13" s="79">
        <v>10</v>
      </c>
      <c r="AR13" s="80" t="str">
        <f>IF(Ｄクラス女子S!$B$16="","",Ｄクラス女子S!$B$16)</f>
        <v/>
      </c>
      <c r="AS13" s="80" t="str">
        <f>IF(Ｄクラス女子S!$C$16="","",Ｄクラス女子S!$C$16)</f>
        <v/>
      </c>
      <c r="AT13" s="80" t="str">
        <f>IF(Ｄクラス女子S!$D$16="","",Ｄクラス女子S!$D$16)</f>
        <v/>
      </c>
      <c r="AU13" s="177" t="str">
        <f>IF(Ｄクラス女子S!$E$16="","",Ｄクラス女子S!$E$16)</f>
        <v/>
      </c>
      <c r="AV13" s="80" t="str">
        <f>IF(Ｄクラス女子S!$F$16="","",Ｄクラス女子S!$F$16)</f>
        <v/>
      </c>
    </row>
    <row r="14" spans="1:48" ht="18.75">
      <c r="A14" s="85">
        <v>11</v>
      </c>
      <c r="B14" s="86" t="str">
        <f>IF(Aクラス男子Ｓ!$B$17="","",Aクラス男子Ｓ!$B$17)</f>
        <v/>
      </c>
      <c r="C14" s="86" t="str">
        <f>IF(Aクラス男子Ｓ!$C$17="","",Aクラス男子Ｓ!$C$17)</f>
        <v/>
      </c>
      <c r="D14" s="86" t="str">
        <f>IF(Aクラス男子Ｓ!$D$17="","",Aクラス男子Ｓ!$D$17)</f>
        <v/>
      </c>
      <c r="E14" s="174"/>
      <c r="F14" s="86" t="str">
        <f>IF(Aクラス男子Ｓ!$F$17="","",Aクラス男子Ｓ!$F$17)</f>
        <v/>
      </c>
      <c r="G14" s="83">
        <v>11</v>
      </c>
      <c r="H14" s="84" t="str">
        <f>IF(Ｂクラス男子Ｓ!$B$17="","",Ｂクラス男子Ｓ!$B$17)</f>
        <v/>
      </c>
      <c r="I14" s="84" t="str">
        <f>IF(Ｂクラス男子Ｓ!$C$17="","",Ｂクラス男子Ｓ!$C$17)</f>
        <v/>
      </c>
      <c r="J14" s="84" t="str">
        <f>IF(Ｂクラス男子Ｓ!$D$17="","",Ｂクラス男子Ｓ!$D$17)</f>
        <v/>
      </c>
      <c r="K14" s="175" t="str">
        <f>IF(Ｂクラス男子Ｓ!$E$17="","",Ｂクラス男子Ｓ!$E$17)</f>
        <v/>
      </c>
      <c r="L14" s="84" t="str">
        <f>IF(Ｂクラス男子Ｓ!$F$17="","",Ｂクラス男子Ｓ!$F$17)</f>
        <v/>
      </c>
      <c r="M14" s="81">
        <v>11</v>
      </c>
      <c r="N14" s="82" t="str">
        <f>IF(Ｃクラス男子Ｓ!$B$17="","",Ｃクラス男子Ｓ!$B$17)</f>
        <v/>
      </c>
      <c r="O14" s="82" t="str">
        <f>IF(Ｃクラス男子Ｓ!$C$17="","",Ｃクラス男子Ｓ!$C$17)</f>
        <v/>
      </c>
      <c r="P14" s="82" t="str">
        <f>IF(Ｃクラス男子Ｓ!$D$17="","",Ｃクラス男子Ｓ!$D$17)</f>
        <v/>
      </c>
      <c r="Q14" s="176" t="str">
        <f>IF(Ｃクラス男子Ｓ!$E$17="","",Ｃクラス男子Ｓ!$E$17)</f>
        <v/>
      </c>
      <c r="R14" s="82" t="str">
        <f>IF(Ｃクラス男子Ｓ!$F$17="","",Ｃクラス男子Ｓ!$F$17)</f>
        <v/>
      </c>
      <c r="S14" s="79">
        <v>11</v>
      </c>
      <c r="T14" s="80" t="str">
        <f>IF(Ｄクラス男子Ｓ!$B$17="","",Ｄクラス男子Ｓ!$B$17)</f>
        <v/>
      </c>
      <c r="U14" s="80" t="str">
        <f>IF(Ｄクラス男子Ｓ!$C$17="","",Ｄクラス男子Ｓ!$C$17)</f>
        <v/>
      </c>
      <c r="V14" s="80" t="str">
        <f>IF(Ｄクラス男子Ｓ!$D$17="","",Ｄクラス男子Ｓ!$D$17)</f>
        <v/>
      </c>
      <c r="W14" s="177" t="str">
        <f>IF(Ｄクラス男子Ｓ!$E$17="","",Ｄクラス男子Ｓ!$E$17)</f>
        <v/>
      </c>
      <c r="X14" s="80" t="str">
        <f>IF(Ｄクラス男子Ｓ!$F$17="","",Ｄクラス男子Ｓ!$F$17)</f>
        <v/>
      </c>
      <c r="Y14" s="85">
        <v>11</v>
      </c>
      <c r="Z14" s="86" t="str">
        <f>IF(Ａクラス女子Ｓ!$B$17="","",Ａクラス女子Ｓ!$B$17)</f>
        <v/>
      </c>
      <c r="AA14" s="86" t="str">
        <f>IF(Ａクラス女子Ｓ!$C$17="","",Ａクラス女子Ｓ!$C$17)</f>
        <v/>
      </c>
      <c r="AB14" s="86" t="str">
        <f>IF(Ａクラス女子Ｓ!$D$17="","",Ａクラス女子Ｓ!$D$17)</f>
        <v/>
      </c>
      <c r="AC14" s="174" t="str">
        <f>IF(Ａクラス女子Ｓ!$E$17="","",Ａクラス女子Ｓ!$E$17)</f>
        <v/>
      </c>
      <c r="AD14" s="86" t="str">
        <f>IF(Ａクラス女子Ｓ!$F$17="","",Ａクラス女子Ｓ!$F$17)</f>
        <v/>
      </c>
      <c r="AE14" s="83">
        <v>11</v>
      </c>
      <c r="AF14" s="84" t="str">
        <f>IF(Ｂクラス女子Ｓ!$B$17="","",Ｂクラス女子Ｓ!$B$17)</f>
        <v/>
      </c>
      <c r="AG14" s="84" t="str">
        <f>IF(Ｂクラス女子Ｓ!$C$17="","",Ｂクラス女子Ｓ!$C$17)</f>
        <v/>
      </c>
      <c r="AH14" s="84" t="str">
        <f>IF(Ｂクラス女子Ｓ!$D$17="","",Ｂクラス女子Ｓ!$D$17)</f>
        <v/>
      </c>
      <c r="AI14" s="175" t="str">
        <f>IF(Ｂクラス女子Ｓ!$E$17="","",Ｂクラス女子Ｓ!$E$17)</f>
        <v/>
      </c>
      <c r="AJ14" s="84" t="str">
        <f>IF(Ｂクラス女子Ｓ!$F$17="","",Ｂクラス女子Ｓ!$F$17)</f>
        <v/>
      </c>
      <c r="AK14" s="81">
        <v>11</v>
      </c>
      <c r="AL14" s="82" t="str">
        <f>IF(Ｃクラス女子Ｓ!$B$17="","",Ｃクラス女子Ｓ!$B$17)</f>
        <v/>
      </c>
      <c r="AM14" s="82" t="str">
        <f>IF(Ｃクラス女子Ｓ!$C$17="","",Ｃクラス女子Ｓ!$C$17)</f>
        <v/>
      </c>
      <c r="AN14" s="82" t="str">
        <f>IF(Ｃクラス女子Ｓ!$D$17="","",Ｃクラス女子Ｓ!$D$17)</f>
        <v/>
      </c>
      <c r="AO14" s="176" t="str">
        <f>IF(Ｃクラス女子Ｓ!$E$17="","",Ｃクラス女子Ｓ!$E$17)</f>
        <v/>
      </c>
      <c r="AP14" s="82" t="str">
        <f>IF(Ｃクラス女子Ｓ!$F$17="","",Ｃクラス女子Ｓ!$F$17)</f>
        <v/>
      </c>
      <c r="AQ14" s="79">
        <v>11</v>
      </c>
      <c r="AR14" s="80" t="str">
        <f>IF(Ｄクラス女子S!$B$17="","",Ｄクラス女子S!$B$17)</f>
        <v/>
      </c>
      <c r="AS14" s="80" t="str">
        <f>IF(Ｄクラス女子S!$C$17="","",Ｄクラス女子S!$C$17)</f>
        <v/>
      </c>
      <c r="AT14" s="80" t="str">
        <f>IF(Ｄクラス女子S!$D$17="","",Ｄクラス女子S!$D$17)</f>
        <v/>
      </c>
      <c r="AU14" s="177" t="str">
        <f>IF(Ｄクラス女子S!$E$17="","",Ｄクラス女子S!$E$17)</f>
        <v/>
      </c>
      <c r="AV14" s="80" t="str">
        <f>IF(Ｄクラス女子S!$F$17="","",Ｄクラス女子S!$F$17)</f>
        <v/>
      </c>
    </row>
    <row r="15" spans="1:48" ht="18.75">
      <c r="A15" s="85">
        <v>12</v>
      </c>
      <c r="B15" s="86" t="str">
        <f>IF(Aクラス男子Ｓ!$B$18="","",Aクラス男子Ｓ!$B$18)</f>
        <v/>
      </c>
      <c r="C15" s="86" t="str">
        <f>IF(Aクラス男子Ｓ!$C$18="","",Aクラス男子Ｓ!$C$18)</f>
        <v/>
      </c>
      <c r="D15" s="86" t="str">
        <f>IF(Aクラス男子Ｓ!$D$18="","",Aクラス男子Ｓ!$D$18)</f>
        <v/>
      </c>
      <c r="E15" s="174"/>
      <c r="F15" s="86" t="str">
        <f>IF(Aクラス男子Ｓ!$F$18="","",Aクラス男子Ｓ!$F$18)</f>
        <v/>
      </c>
      <c r="G15" s="83">
        <v>12</v>
      </c>
      <c r="H15" s="84" t="str">
        <f>IF(Ｂクラス男子Ｓ!$B$18="","",Ｂクラス男子Ｓ!$B$18)</f>
        <v/>
      </c>
      <c r="I15" s="84" t="str">
        <f>IF(Ｂクラス男子Ｓ!$C$18="","",Ｂクラス男子Ｓ!$C$18)</f>
        <v/>
      </c>
      <c r="J15" s="84" t="str">
        <f>IF(Ｂクラス男子Ｓ!$D$18="","",Ｂクラス男子Ｓ!$D$18)</f>
        <v/>
      </c>
      <c r="K15" s="175" t="str">
        <f>IF(Ｂクラス男子Ｓ!$E$18="","",Ｂクラス男子Ｓ!$E$18)</f>
        <v/>
      </c>
      <c r="L15" s="84" t="str">
        <f>IF(Ｂクラス男子Ｓ!$F$18="","",Ｂクラス男子Ｓ!$F$18)</f>
        <v/>
      </c>
      <c r="M15" s="81">
        <v>12</v>
      </c>
      <c r="N15" s="82" t="str">
        <f>IF(Ｃクラス男子Ｓ!$B$18="","",Ｃクラス男子Ｓ!$B$18)</f>
        <v/>
      </c>
      <c r="O15" s="82" t="str">
        <f>IF(Ｃクラス男子Ｓ!$C$18="","",Ｃクラス男子Ｓ!$C$18)</f>
        <v/>
      </c>
      <c r="P15" s="82" t="str">
        <f>IF(Ｃクラス男子Ｓ!$D$18="","",Ｃクラス男子Ｓ!$D$18)</f>
        <v/>
      </c>
      <c r="Q15" s="176" t="str">
        <f>IF(Ｃクラス男子Ｓ!$E$18="","",Ｃクラス男子Ｓ!$E$18)</f>
        <v/>
      </c>
      <c r="R15" s="82" t="str">
        <f>IF(Ｃクラス男子Ｓ!$F$18="","",Ｃクラス男子Ｓ!$F$18)</f>
        <v/>
      </c>
      <c r="S15" s="79">
        <v>12</v>
      </c>
      <c r="T15" s="80" t="str">
        <f>IF(Ｄクラス男子Ｓ!$B$18="","",Ｄクラス男子Ｓ!$B$18)</f>
        <v/>
      </c>
      <c r="U15" s="80" t="str">
        <f>IF(Ｄクラス男子Ｓ!$C$18="","",Ｄクラス男子Ｓ!$C$18)</f>
        <v/>
      </c>
      <c r="V15" s="80" t="str">
        <f>IF(Ｄクラス男子Ｓ!$D$18="","",Ｄクラス男子Ｓ!$D$18)</f>
        <v/>
      </c>
      <c r="W15" s="177" t="str">
        <f>IF(Ｄクラス男子Ｓ!$E$18="","",Ｄクラス男子Ｓ!$E$18)</f>
        <v/>
      </c>
      <c r="X15" s="80" t="str">
        <f>IF(Ｄクラス男子Ｓ!$F$18="","",Ｄクラス男子Ｓ!$F$18)</f>
        <v/>
      </c>
      <c r="Y15" s="85">
        <v>12</v>
      </c>
      <c r="Z15" s="86" t="str">
        <f>IF(Ａクラス女子Ｓ!$B$18="","",Ａクラス女子Ｓ!$B$18)</f>
        <v/>
      </c>
      <c r="AA15" s="86" t="str">
        <f>IF(Ａクラス女子Ｓ!$C$18="","",Ａクラス女子Ｓ!$C$18)</f>
        <v/>
      </c>
      <c r="AB15" s="86" t="str">
        <f>IF(Ａクラス女子Ｓ!$D$18="","",Ａクラス女子Ｓ!$D$18)</f>
        <v/>
      </c>
      <c r="AC15" s="174" t="str">
        <f>IF(Ａクラス女子Ｓ!$E$18="","",Ａクラス女子Ｓ!$E$18)</f>
        <v/>
      </c>
      <c r="AD15" s="86" t="str">
        <f>IF(Ａクラス女子Ｓ!$F$18="","",Ａクラス女子Ｓ!$F$18)</f>
        <v/>
      </c>
      <c r="AE15" s="83">
        <v>12</v>
      </c>
      <c r="AF15" s="84" t="str">
        <f>IF(Ｂクラス女子Ｓ!$B$18="","",Ｂクラス女子Ｓ!$B$18)</f>
        <v/>
      </c>
      <c r="AG15" s="84" t="str">
        <f>IF(Ｂクラス女子Ｓ!$C$18="","",Ｂクラス女子Ｓ!$C$18)</f>
        <v/>
      </c>
      <c r="AH15" s="84" t="str">
        <f>IF(Ｂクラス女子Ｓ!$D$18="","",Ｂクラス女子Ｓ!$D$18)</f>
        <v/>
      </c>
      <c r="AI15" s="175" t="str">
        <f>IF(Ｂクラス女子Ｓ!$E$18="","",Ｂクラス女子Ｓ!$E$18)</f>
        <v/>
      </c>
      <c r="AJ15" s="84" t="str">
        <f>IF(Ｂクラス女子Ｓ!$F$18="","",Ｂクラス女子Ｓ!$F$18)</f>
        <v/>
      </c>
      <c r="AK15" s="81">
        <v>12</v>
      </c>
      <c r="AL15" s="82" t="str">
        <f>IF(Ｃクラス女子Ｓ!$B$18="","",Ｃクラス女子Ｓ!$B$18)</f>
        <v/>
      </c>
      <c r="AM15" s="82" t="str">
        <f>IF(Ｃクラス女子Ｓ!$C$18="","",Ｃクラス女子Ｓ!$C$18)</f>
        <v/>
      </c>
      <c r="AN15" s="82" t="str">
        <f>IF(Ｃクラス女子Ｓ!$D$18="","",Ｃクラス女子Ｓ!$D$18)</f>
        <v/>
      </c>
      <c r="AO15" s="176" t="str">
        <f>IF(Ｃクラス女子Ｓ!$E$18="","",Ｃクラス女子Ｓ!$E$18)</f>
        <v/>
      </c>
      <c r="AP15" s="82" t="str">
        <f>IF(Ｃクラス女子Ｓ!$F$18="","",Ｃクラス女子Ｓ!$F$18)</f>
        <v/>
      </c>
      <c r="AQ15" s="79">
        <v>12</v>
      </c>
      <c r="AR15" s="80" t="str">
        <f>IF(Ｄクラス女子S!$B$18="","",Ｄクラス女子S!$B$18)</f>
        <v/>
      </c>
      <c r="AS15" s="80" t="str">
        <f>IF(Ｄクラス女子S!$C$18="","",Ｄクラス女子S!$C$18)</f>
        <v/>
      </c>
      <c r="AT15" s="80" t="str">
        <f>IF(Ｄクラス女子S!$D$18="","",Ｄクラス女子S!$D$18)</f>
        <v/>
      </c>
      <c r="AU15" s="177" t="str">
        <f>IF(Ｄクラス女子S!$E$18="","",Ｄクラス女子S!$E$18)</f>
        <v/>
      </c>
      <c r="AV15" s="80" t="str">
        <f>IF(Ｄクラス女子S!$F$18="","",Ｄクラス女子S!$F$18)</f>
        <v/>
      </c>
    </row>
    <row r="16" spans="1:48" ht="18.75">
      <c r="A16" s="85">
        <v>13</v>
      </c>
      <c r="B16" s="86" t="str">
        <f>IF(Aクラス男子Ｓ!$B$19="","",Aクラス男子Ｓ!$B$19)</f>
        <v/>
      </c>
      <c r="C16" s="86" t="str">
        <f>IF(Aクラス男子Ｓ!$C$19="","",Aクラス男子Ｓ!$C$19)</f>
        <v/>
      </c>
      <c r="D16" s="86" t="str">
        <f>IF(Aクラス男子Ｓ!$D$19="","",Aクラス男子Ｓ!$D$19)</f>
        <v/>
      </c>
      <c r="E16" s="174"/>
      <c r="F16" s="86" t="str">
        <f>IF(Aクラス男子Ｓ!$F$19="","",Aクラス男子Ｓ!$F$19)</f>
        <v/>
      </c>
      <c r="G16" s="83">
        <v>13</v>
      </c>
      <c r="H16" s="84" t="str">
        <f>IF(Ｂクラス男子Ｓ!$B$19="","",Ｂクラス男子Ｓ!$B$19)</f>
        <v/>
      </c>
      <c r="I16" s="84" t="str">
        <f>IF(Ｂクラス男子Ｓ!$C$19="","",Ｂクラス男子Ｓ!$C$19)</f>
        <v/>
      </c>
      <c r="J16" s="84" t="str">
        <f>IF(Ｂクラス男子Ｓ!$D$19="","",Ｂクラス男子Ｓ!$D$19)</f>
        <v/>
      </c>
      <c r="K16" s="175" t="str">
        <f>IF(Ｂクラス男子Ｓ!$E$19="","",Ｂクラス男子Ｓ!$E$19)</f>
        <v/>
      </c>
      <c r="L16" s="84" t="str">
        <f>IF(Ｂクラス男子Ｓ!$F$19="","",Ｂクラス男子Ｓ!$F$19)</f>
        <v/>
      </c>
      <c r="M16" s="81">
        <v>13</v>
      </c>
      <c r="N16" s="82" t="str">
        <f>IF(Ｃクラス男子Ｓ!$B$19="","",Ｃクラス男子Ｓ!$B$19)</f>
        <v/>
      </c>
      <c r="O16" s="82" t="str">
        <f>IF(Ｃクラス男子Ｓ!$C$19="","",Ｃクラス男子Ｓ!$C$19)</f>
        <v/>
      </c>
      <c r="P16" s="82" t="str">
        <f>IF(Ｃクラス男子Ｓ!$D$19="","",Ｃクラス男子Ｓ!$D$19)</f>
        <v/>
      </c>
      <c r="Q16" s="176" t="str">
        <f>IF(Ｃクラス男子Ｓ!$E$19="","",Ｃクラス男子Ｓ!$E$19)</f>
        <v/>
      </c>
      <c r="R16" s="82" t="str">
        <f>IF(Ｃクラス男子Ｓ!$F$19="","",Ｃクラス男子Ｓ!$F$19)</f>
        <v/>
      </c>
      <c r="S16" s="79">
        <v>13</v>
      </c>
      <c r="T16" s="80" t="str">
        <f>IF(Ｄクラス男子Ｓ!$B$19="","",Ｄクラス男子Ｓ!$B$19)</f>
        <v/>
      </c>
      <c r="U16" s="80" t="str">
        <f>IF(Ｄクラス男子Ｓ!$C$19="","",Ｄクラス男子Ｓ!$C$19)</f>
        <v/>
      </c>
      <c r="V16" s="80" t="str">
        <f>IF(Ｄクラス男子Ｓ!$D$19="","",Ｄクラス男子Ｓ!$D$19)</f>
        <v/>
      </c>
      <c r="W16" s="177" t="str">
        <f>IF(Ｄクラス男子Ｓ!$E$19="","",Ｄクラス男子Ｓ!$E$19)</f>
        <v/>
      </c>
      <c r="X16" s="80" t="str">
        <f>IF(Ｄクラス男子Ｓ!$F$19="","",Ｄクラス男子Ｓ!$F$19)</f>
        <v/>
      </c>
      <c r="Y16" s="85">
        <v>13</v>
      </c>
      <c r="Z16" s="86" t="str">
        <f>IF(Ａクラス女子Ｓ!$B$19="","",Ａクラス女子Ｓ!$B$19)</f>
        <v/>
      </c>
      <c r="AA16" s="86" t="str">
        <f>IF(Ａクラス女子Ｓ!$C$19="","",Ａクラス女子Ｓ!$C$19)</f>
        <v/>
      </c>
      <c r="AB16" s="86" t="str">
        <f>IF(Ａクラス女子Ｓ!$D$19="","",Ａクラス女子Ｓ!$D$19)</f>
        <v/>
      </c>
      <c r="AC16" s="174" t="str">
        <f>IF(Ａクラス女子Ｓ!$E$19="","",Ａクラス女子Ｓ!$E$19)</f>
        <v/>
      </c>
      <c r="AD16" s="86" t="str">
        <f>IF(Ａクラス女子Ｓ!$F$19="","",Ａクラス女子Ｓ!$F$19)</f>
        <v/>
      </c>
      <c r="AE16" s="83">
        <v>13</v>
      </c>
      <c r="AF16" s="84" t="str">
        <f>IF(Ｂクラス女子Ｓ!$B$19="","",Ｂクラス女子Ｓ!$B$19)</f>
        <v/>
      </c>
      <c r="AG16" s="84" t="str">
        <f>IF(Ｂクラス女子Ｓ!$C$19="","",Ｂクラス女子Ｓ!$C$19)</f>
        <v/>
      </c>
      <c r="AH16" s="84" t="str">
        <f>IF(Ｂクラス女子Ｓ!$D$19="","",Ｂクラス女子Ｓ!$D$19)</f>
        <v/>
      </c>
      <c r="AI16" s="175" t="str">
        <f>IF(Ｂクラス女子Ｓ!$E$19="","",Ｂクラス女子Ｓ!$E$19)</f>
        <v/>
      </c>
      <c r="AJ16" s="84" t="str">
        <f>IF(Ｂクラス女子Ｓ!$F$19="","",Ｂクラス女子Ｓ!$F$19)</f>
        <v/>
      </c>
      <c r="AK16" s="81">
        <v>13</v>
      </c>
      <c r="AL16" s="82" t="str">
        <f>IF(Ｃクラス女子Ｓ!$B$19="","",Ｃクラス女子Ｓ!$B$19)</f>
        <v/>
      </c>
      <c r="AM16" s="82" t="str">
        <f>IF(Ｃクラス女子Ｓ!$C$19="","",Ｃクラス女子Ｓ!$C$19)</f>
        <v/>
      </c>
      <c r="AN16" s="82" t="str">
        <f>IF(Ｃクラス女子Ｓ!$D$19="","",Ｃクラス女子Ｓ!$D$19)</f>
        <v/>
      </c>
      <c r="AO16" s="176" t="str">
        <f>IF(Ｃクラス女子Ｓ!$E$19="","",Ｃクラス女子Ｓ!$E$19)</f>
        <v/>
      </c>
      <c r="AP16" s="82" t="str">
        <f>IF(Ｃクラス女子Ｓ!$F$19="","",Ｃクラス女子Ｓ!$F$19)</f>
        <v/>
      </c>
      <c r="AQ16" s="79">
        <v>13</v>
      </c>
      <c r="AR16" s="80" t="str">
        <f>IF(Ｄクラス女子S!$B$19="","",Ｄクラス女子S!$B$19)</f>
        <v/>
      </c>
      <c r="AS16" s="80" t="str">
        <f>IF(Ｄクラス女子S!$C$19="","",Ｄクラス女子S!$C$19)</f>
        <v/>
      </c>
      <c r="AT16" s="80" t="str">
        <f>IF(Ｄクラス女子S!$D$19="","",Ｄクラス女子S!$D$19)</f>
        <v/>
      </c>
      <c r="AU16" s="177" t="str">
        <f>IF(Ｄクラス女子S!$E$19="","",Ｄクラス女子S!$E$19)</f>
        <v/>
      </c>
      <c r="AV16" s="80" t="str">
        <f>IF(Ｄクラス女子S!$F$19="","",Ｄクラス女子S!$F$19)</f>
        <v/>
      </c>
    </row>
    <row r="17" spans="1:48" ht="18.75">
      <c r="A17" s="85">
        <v>14</v>
      </c>
      <c r="B17" s="86" t="str">
        <f>IF(Aクラス男子Ｓ!$B$20="","",Aクラス男子Ｓ!$B$20)</f>
        <v/>
      </c>
      <c r="C17" s="86" t="str">
        <f>IF(Aクラス男子Ｓ!$C$20="","",Aクラス男子Ｓ!$C$20)</f>
        <v/>
      </c>
      <c r="D17" s="86" t="str">
        <f>IF(Aクラス男子Ｓ!$D$20="","",Aクラス男子Ｓ!$D$20)</f>
        <v/>
      </c>
      <c r="E17" s="174"/>
      <c r="F17" s="86" t="str">
        <f>IF(Aクラス男子Ｓ!$F$20="","",Aクラス男子Ｓ!$F$20)</f>
        <v/>
      </c>
      <c r="G17" s="83">
        <v>14</v>
      </c>
      <c r="H17" s="84" t="str">
        <f>IF(Ｂクラス男子Ｓ!$B$20="","",Ｂクラス男子Ｓ!$B$20)</f>
        <v/>
      </c>
      <c r="I17" s="84" t="str">
        <f>IF(Ｂクラス男子Ｓ!$C$20="","",Ｂクラス男子Ｓ!$C$20)</f>
        <v/>
      </c>
      <c r="J17" s="84" t="str">
        <f>IF(Ｂクラス男子Ｓ!$D$20="","",Ｂクラス男子Ｓ!$D$20)</f>
        <v/>
      </c>
      <c r="K17" s="175" t="str">
        <f>IF(Ｂクラス男子Ｓ!$E$20="","",Ｂクラス男子Ｓ!$E$20)</f>
        <v/>
      </c>
      <c r="L17" s="84" t="str">
        <f>IF(Ｂクラス男子Ｓ!$F$20="","",Ｂクラス男子Ｓ!$F$20)</f>
        <v/>
      </c>
      <c r="M17" s="81">
        <v>14</v>
      </c>
      <c r="N17" s="82" t="str">
        <f>IF(Ｃクラス男子Ｓ!$B$20="","",Ｃクラス男子Ｓ!$B$20)</f>
        <v/>
      </c>
      <c r="O17" s="82" t="str">
        <f>IF(Ｃクラス男子Ｓ!$C$20="","",Ｃクラス男子Ｓ!$C$20)</f>
        <v/>
      </c>
      <c r="P17" s="82" t="str">
        <f>IF(Ｃクラス男子Ｓ!$D$20="","",Ｃクラス男子Ｓ!$D$20)</f>
        <v/>
      </c>
      <c r="Q17" s="176" t="str">
        <f>IF(Ｃクラス男子Ｓ!$E$20="","",Ｃクラス男子Ｓ!$E$20)</f>
        <v/>
      </c>
      <c r="R17" s="82" t="str">
        <f>IF(Ｃクラス男子Ｓ!$F$20="","",Ｃクラス男子Ｓ!$F$20)</f>
        <v/>
      </c>
      <c r="S17" s="79">
        <v>14</v>
      </c>
      <c r="T17" s="80" t="str">
        <f>IF(Ｄクラス男子Ｓ!$B$20="","",Ｄクラス男子Ｓ!$B$20)</f>
        <v/>
      </c>
      <c r="U17" s="80" t="str">
        <f>IF(Ｄクラス男子Ｓ!$C$20="","",Ｄクラス男子Ｓ!$C$20)</f>
        <v/>
      </c>
      <c r="V17" s="80" t="str">
        <f>IF(Ｄクラス男子Ｓ!$D$20="","",Ｄクラス男子Ｓ!$D$20)</f>
        <v/>
      </c>
      <c r="W17" s="177" t="str">
        <f>IF(Ｄクラス男子Ｓ!$E$20="","",Ｄクラス男子Ｓ!$E$20)</f>
        <v/>
      </c>
      <c r="X17" s="80" t="str">
        <f>IF(Ｄクラス男子Ｓ!$F$20="","",Ｄクラス男子Ｓ!$F$20)</f>
        <v/>
      </c>
      <c r="Y17" s="85">
        <v>14</v>
      </c>
      <c r="Z17" s="86" t="str">
        <f>IF(Ａクラス女子Ｓ!$B$20="","",Ａクラス女子Ｓ!$B$20)</f>
        <v/>
      </c>
      <c r="AA17" s="86" t="str">
        <f>IF(Ａクラス女子Ｓ!$C$20="","",Ａクラス女子Ｓ!$C$20)</f>
        <v/>
      </c>
      <c r="AB17" s="86" t="str">
        <f>IF(Ａクラス女子Ｓ!$D$20="","",Ａクラス女子Ｓ!$D$20)</f>
        <v/>
      </c>
      <c r="AC17" s="174" t="str">
        <f>IF(Ａクラス女子Ｓ!$E$20="","",Ａクラス女子Ｓ!$E$20)</f>
        <v/>
      </c>
      <c r="AD17" s="86" t="str">
        <f>IF(Ａクラス女子Ｓ!$F$20="","",Ａクラス女子Ｓ!$F$20)</f>
        <v/>
      </c>
      <c r="AE17" s="83">
        <v>14</v>
      </c>
      <c r="AF17" s="84" t="str">
        <f>IF(Ｂクラス女子Ｓ!$B$20="","",Ｂクラス女子Ｓ!$B$20)</f>
        <v/>
      </c>
      <c r="AG17" s="84" t="str">
        <f>IF(Ｂクラス女子Ｓ!$C$20="","",Ｂクラス女子Ｓ!$C$20)</f>
        <v/>
      </c>
      <c r="AH17" s="84" t="str">
        <f>IF(Ｂクラス女子Ｓ!$D$20="","",Ｂクラス女子Ｓ!$D$20)</f>
        <v/>
      </c>
      <c r="AI17" s="175" t="str">
        <f>IF(Ｂクラス女子Ｓ!$E$20="","",Ｂクラス女子Ｓ!$E$20)</f>
        <v/>
      </c>
      <c r="AJ17" s="84" t="str">
        <f>IF(Ｂクラス女子Ｓ!$F$20="","",Ｂクラス女子Ｓ!$F$20)</f>
        <v/>
      </c>
      <c r="AK17" s="81">
        <v>14</v>
      </c>
      <c r="AL17" s="82" t="str">
        <f>IF(Ｃクラス女子Ｓ!$B$20="","",Ｃクラス女子Ｓ!$B$20)</f>
        <v/>
      </c>
      <c r="AM17" s="82" t="str">
        <f>IF(Ｃクラス女子Ｓ!$C$20="","",Ｃクラス女子Ｓ!$C$20)</f>
        <v/>
      </c>
      <c r="AN17" s="82" t="str">
        <f>IF(Ｃクラス女子Ｓ!$D$20="","",Ｃクラス女子Ｓ!$D$20)</f>
        <v/>
      </c>
      <c r="AO17" s="176" t="str">
        <f>IF(Ｃクラス女子Ｓ!$E$20="","",Ｃクラス女子Ｓ!$E$20)</f>
        <v/>
      </c>
      <c r="AP17" s="82" t="str">
        <f>IF(Ｃクラス女子Ｓ!$F$20="","",Ｃクラス女子Ｓ!$F$20)</f>
        <v/>
      </c>
      <c r="AQ17" s="79">
        <v>14</v>
      </c>
      <c r="AR17" s="80" t="str">
        <f>IF(Ｄクラス女子S!$B$20="","",Ｄクラス女子S!$B$20)</f>
        <v/>
      </c>
      <c r="AS17" s="80" t="str">
        <f>IF(Ｄクラス女子S!$C$20="","",Ｄクラス女子S!$C$20)</f>
        <v/>
      </c>
      <c r="AT17" s="80" t="str">
        <f>IF(Ｄクラス女子S!$D$20="","",Ｄクラス女子S!$D$20)</f>
        <v/>
      </c>
      <c r="AU17" s="177" t="str">
        <f>IF(Ｄクラス女子S!$E$20="","",Ｄクラス女子S!$E$20)</f>
        <v/>
      </c>
      <c r="AV17" s="80" t="str">
        <f>IF(Ｄクラス女子S!$F$20="","",Ｄクラス女子S!$F$20)</f>
        <v/>
      </c>
    </row>
    <row r="18" spans="1:48" ht="18.75">
      <c r="A18" s="85">
        <v>15</v>
      </c>
      <c r="B18" s="86" t="str">
        <f>IF(Aクラス男子Ｓ!$B$21="","",Aクラス男子Ｓ!$B$21)</f>
        <v/>
      </c>
      <c r="C18" s="86" t="str">
        <f>IF(Aクラス男子Ｓ!$C$21="","",Aクラス男子Ｓ!$C$21)</f>
        <v/>
      </c>
      <c r="D18" s="86" t="str">
        <f>IF(Aクラス男子Ｓ!$D$21="","",Aクラス男子Ｓ!$D$21)</f>
        <v/>
      </c>
      <c r="E18" s="174"/>
      <c r="F18" s="86" t="str">
        <f>IF(Aクラス男子Ｓ!$F$21="","",Aクラス男子Ｓ!$F$21)</f>
        <v/>
      </c>
      <c r="G18" s="83">
        <v>15</v>
      </c>
      <c r="H18" s="84" t="str">
        <f>IF(Ｂクラス男子Ｓ!$B$21="","",Ｂクラス男子Ｓ!$B$21)</f>
        <v/>
      </c>
      <c r="I18" s="84" t="str">
        <f>IF(Ｂクラス男子Ｓ!$C$21="","",Ｂクラス男子Ｓ!$C$21)</f>
        <v/>
      </c>
      <c r="J18" s="84" t="str">
        <f>IF(Ｂクラス男子Ｓ!$D$21="","",Ｂクラス男子Ｓ!$D$21)</f>
        <v/>
      </c>
      <c r="K18" s="175" t="str">
        <f>IF(Ｂクラス男子Ｓ!$E$21="","",Ｂクラス男子Ｓ!$E$21)</f>
        <v/>
      </c>
      <c r="L18" s="84" t="str">
        <f>IF(Ｂクラス男子Ｓ!$F$21="","",Ｂクラス男子Ｓ!$F$21)</f>
        <v/>
      </c>
      <c r="M18" s="81">
        <v>15</v>
      </c>
      <c r="N18" s="82" t="str">
        <f>IF(Ｃクラス男子Ｓ!$B$21="","",Ｃクラス男子Ｓ!$B$21)</f>
        <v/>
      </c>
      <c r="O18" s="82" t="str">
        <f>IF(Ｃクラス男子Ｓ!$C$21="","",Ｃクラス男子Ｓ!$C$21)</f>
        <v/>
      </c>
      <c r="P18" s="82" t="str">
        <f>IF(Ｃクラス男子Ｓ!$D$21="","",Ｃクラス男子Ｓ!$D$21)</f>
        <v/>
      </c>
      <c r="Q18" s="176" t="str">
        <f>IF(Ｃクラス男子Ｓ!$E$21="","",Ｃクラス男子Ｓ!$E$21)</f>
        <v/>
      </c>
      <c r="R18" s="82" t="str">
        <f>IF(Ｃクラス男子Ｓ!$F$21="","",Ｃクラス男子Ｓ!$F$21)</f>
        <v/>
      </c>
      <c r="S18" s="79">
        <v>15</v>
      </c>
      <c r="T18" s="80" t="str">
        <f>IF(Ｄクラス男子Ｓ!$B$21="","",Ｄクラス男子Ｓ!$B$21)</f>
        <v/>
      </c>
      <c r="U18" s="80" t="str">
        <f>IF(Ｄクラス男子Ｓ!$C$21="","",Ｄクラス男子Ｓ!$C$21)</f>
        <v/>
      </c>
      <c r="V18" s="80" t="str">
        <f>IF(Ｄクラス男子Ｓ!$D$21="","",Ｄクラス男子Ｓ!$D$21)</f>
        <v/>
      </c>
      <c r="W18" s="177" t="str">
        <f>IF(Ｄクラス男子Ｓ!$E$21="","",Ｄクラス男子Ｓ!$E$21)</f>
        <v/>
      </c>
      <c r="X18" s="80" t="str">
        <f>IF(Ｄクラス男子Ｓ!$F$21="","",Ｄクラス男子Ｓ!$F$21)</f>
        <v/>
      </c>
      <c r="Y18" s="85">
        <v>15</v>
      </c>
      <c r="Z18" s="86" t="str">
        <f>IF(Ａクラス女子Ｓ!$B$21="","",Ａクラス女子Ｓ!$B$21)</f>
        <v/>
      </c>
      <c r="AA18" s="86" t="str">
        <f>IF(Ａクラス女子Ｓ!$C$21="","",Ａクラス女子Ｓ!$C$21)</f>
        <v/>
      </c>
      <c r="AB18" s="86" t="str">
        <f>IF(Ａクラス女子Ｓ!$D$21="","",Ａクラス女子Ｓ!$D$21)</f>
        <v/>
      </c>
      <c r="AC18" s="174" t="str">
        <f>IF(Ａクラス女子Ｓ!$E$21="","",Ａクラス女子Ｓ!$E$21)</f>
        <v/>
      </c>
      <c r="AD18" s="86" t="str">
        <f>IF(Ａクラス女子Ｓ!$F$21="","",Ａクラス女子Ｓ!$F$21)</f>
        <v/>
      </c>
      <c r="AE18" s="83">
        <v>15</v>
      </c>
      <c r="AF18" s="84" t="str">
        <f>IF(Ｂクラス女子Ｓ!$B$21="","",Ｂクラス女子Ｓ!$B$21)</f>
        <v/>
      </c>
      <c r="AG18" s="84" t="str">
        <f>IF(Ｂクラス女子Ｓ!$C$21="","",Ｂクラス女子Ｓ!$C$21)</f>
        <v/>
      </c>
      <c r="AH18" s="84" t="str">
        <f>IF(Ｂクラス女子Ｓ!$D$21="","",Ｂクラス女子Ｓ!$D$21)</f>
        <v/>
      </c>
      <c r="AI18" s="175" t="str">
        <f>IF(Ｂクラス女子Ｓ!$E$21="","",Ｂクラス女子Ｓ!$E$21)</f>
        <v/>
      </c>
      <c r="AJ18" s="84" t="str">
        <f>IF(Ｂクラス女子Ｓ!$F$21="","",Ｂクラス女子Ｓ!$F$21)</f>
        <v/>
      </c>
      <c r="AK18" s="81">
        <v>15</v>
      </c>
      <c r="AL18" s="82" t="str">
        <f>IF(Ｃクラス女子Ｓ!$B$21="","",Ｃクラス女子Ｓ!$B$21)</f>
        <v/>
      </c>
      <c r="AM18" s="82" t="str">
        <f>IF(Ｃクラス女子Ｓ!$C$21="","",Ｃクラス女子Ｓ!$C$21)</f>
        <v/>
      </c>
      <c r="AN18" s="82" t="str">
        <f>IF(Ｃクラス女子Ｓ!$D$21="","",Ｃクラス女子Ｓ!$D$21)</f>
        <v/>
      </c>
      <c r="AO18" s="176" t="str">
        <f>IF(Ｃクラス女子Ｓ!$E$21="","",Ｃクラス女子Ｓ!$E$21)</f>
        <v/>
      </c>
      <c r="AP18" s="82" t="str">
        <f>IF(Ｃクラス女子Ｓ!$F$21="","",Ｃクラス女子Ｓ!$F$21)</f>
        <v/>
      </c>
      <c r="AQ18" s="79">
        <v>15</v>
      </c>
      <c r="AR18" s="80" t="str">
        <f>IF(Ｄクラス女子S!$B$21="","",Ｄクラス女子S!$B$21)</f>
        <v/>
      </c>
      <c r="AS18" s="80" t="str">
        <f>IF(Ｄクラス女子S!$C$21="","",Ｄクラス女子S!$C$21)</f>
        <v/>
      </c>
      <c r="AT18" s="80" t="str">
        <f>IF(Ｄクラス女子S!$D$21="","",Ｄクラス女子S!$D$21)</f>
        <v/>
      </c>
      <c r="AU18" s="177" t="str">
        <f>IF(Ｄクラス女子S!$E$21="","",Ｄクラス女子S!$E$21)</f>
        <v/>
      </c>
      <c r="AV18" s="80" t="str">
        <f>IF(Ｄクラス女子S!$F$21="","",Ｄクラス女子S!$F$21)</f>
        <v/>
      </c>
    </row>
    <row r="19" spans="1:48" ht="18.75">
      <c r="A19" s="85">
        <v>16</v>
      </c>
      <c r="B19" s="86" t="str">
        <f>IF(Aクラス男子Ｓ!$B$22="","",Aクラス男子Ｓ!$B$22)</f>
        <v/>
      </c>
      <c r="C19" s="86" t="str">
        <f>IF(Aクラス男子Ｓ!$C$22="","",Aクラス男子Ｓ!$C$22)</f>
        <v/>
      </c>
      <c r="D19" s="86" t="str">
        <f>IF(Aクラス男子Ｓ!$D$22="","",Aクラス男子Ｓ!$D$22)</f>
        <v/>
      </c>
      <c r="E19" s="174"/>
      <c r="F19" s="86" t="str">
        <f>IF(Aクラス男子Ｓ!$F$22="","",Aクラス男子Ｓ!$F$22)</f>
        <v/>
      </c>
      <c r="G19" s="83">
        <v>16</v>
      </c>
      <c r="H19" s="84" t="str">
        <f>IF(Ｂクラス男子Ｓ!$B$22="","",Ｂクラス男子Ｓ!$B$22)</f>
        <v/>
      </c>
      <c r="I19" s="84" t="str">
        <f>IF(Ｂクラス男子Ｓ!$C$22="","",Ｂクラス男子Ｓ!$C$22)</f>
        <v/>
      </c>
      <c r="J19" s="84" t="str">
        <f>IF(Ｂクラス男子Ｓ!$D$22="","",Ｂクラス男子Ｓ!$D$22)</f>
        <v/>
      </c>
      <c r="K19" s="175" t="str">
        <f>IF(Ｂクラス男子Ｓ!$E$22="","",Ｂクラス男子Ｓ!$E$22)</f>
        <v/>
      </c>
      <c r="L19" s="84" t="str">
        <f>IF(Ｂクラス男子Ｓ!$F$22="","",Ｂクラス男子Ｓ!$F$22)</f>
        <v/>
      </c>
      <c r="M19" s="81">
        <v>16</v>
      </c>
      <c r="N19" s="82" t="str">
        <f>IF(Ｃクラス男子Ｓ!$B$22="","",Ｃクラス男子Ｓ!$B$22)</f>
        <v/>
      </c>
      <c r="O19" s="82" t="str">
        <f>IF(Ｃクラス男子Ｓ!$C$22="","",Ｃクラス男子Ｓ!$C$22)</f>
        <v/>
      </c>
      <c r="P19" s="82" t="str">
        <f>IF(Ｃクラス男子Ｓ!$D$22="","",Ｃクラス男子Ｓ!$D$22)</f>
        <v/>
      </c>
      <c r="Q19" s="176" t="str">
        <f>IF(Ｃクラス男子Ｓ!$E$22="","",Ｃクラス男子Ｓ!$E$22)</f>
        <v/>
      </c>
      <c r="R19" s="82" t="str">
        <f>IF(Ｃクラス男子Ｓ!$F$22="","",Ｃクラス男子Ｓ!$F$22)</f>
        <v/>
      </c>
      <c r="S19" s="79">
        <v>16</v>
      </c>
      <c r="T19" s="80" t="str">
        <f>IF(Ｄクラス男子Ｓ!$B$22="","",Ｄクラス男子Ｓ!$B$22)</f>
        <v/>
      </c>
      <c r="U19" s="80" t="str">
        <f>IF(Ｄクラス男子Ｓ!$C$22="","",Ｄクラス男子Ｓ!$C$22)</f>
        <v/>
      </c>
      <c r="V19" s="80" t="str">
        <f>IF(Ｄクラス男子Ｓ!$D$22="","",Ｄクラス男子Ｓ!$D$22)</f>
        <v/>
      </c>
      <c r="W19" s="177" t="str">
        <f>IF(Ｄクラス男子Ｓ!$E$22="","",Ｄクラス男子Ｓ!$E$22)</f>
        <v/>
      </c>
      <c r="X19" s="80" t="str">
        <f>IF(Ｄクラス男子Ｓ!$F$22="","",Ｄクラス男子Ｓ!$F$22)</f>
        <v/>
      </c>
      <c r="Y19" s="85">
        <v>16</v>
      </c>
      <c r="Z19" s="86" t="str">
        <f>IF(Ａクラス女子Ｓ!$B$22="","",Ａクラス女子Ｓ!$B$22)</f>
        <v/>
      </c>
      <c r="AA19" s="86" t="str">
        <f>IF(Ａクラス女子Ｓ!$C$22="","",Ａクラス女子Ｓ!$C$22)</f>
        <v/>
      </c>
      <c r="AB19" s="86" t="str">
        <f>IF(Ａクラス女子Ｓ!$D$22="","",Ａクラス女子Ｓ!$D$22)</f>
        <v/>
      </c>
      <c r="AC19" s="174" t="str">
        <f>IF(Ａクラス女子Ｓ!$E$22="","",Ａクラス女子Ｓ!$E$22)</f>
        <v/>
      </c>
      <c r="AD19" s="86" t="str">
        <f>IF(Ａクラス女子Ｓ!$F$22="","",Ａクラス女子Ｓ!$F$22)</f>
        <v/>
      </c>
      <c r="AE19" s="83">
        <v>16</v>
      </c>
      <c r="AF19" s="84" t="str">
        <f>IF(Ｂクラス女子Ｓ!$B$22="","",Ｂクラス女子Ｓ!$B$22)</f>
        <v/>
      </c>
      <c r="AG19" s="84" t="str">
        <f>IF(Ｂクラス女子Ｓ!$C$22="","",Ｂクラス女子Ｓ!$C$22)</f>
        <v/>
      </c>
      <c r="AH19" s="84" t="str">
        <f>IF(Ｂクラス女子Ｓ!$D$22="","",Ｂクラス女子Ｓ!$D$22)</f>
        <v/>
      </c>
      <c r="AI19" s="175" t="str">
        <f>IF(Ｂクラス女子Ｓ!$E$22="","",Ｂクラス女子Ｓ!$E$22)</f>
        <v/>
      </c>
      <c r="AJ19" s="84" t="str">
        <f>IF(Ｂクラス女子Ｓ!$F$22="","",Ｂクラス女子Ｓ!$F$22)</f>
        <v/>
      </c>
      <c r="AK19" s="81">
        <v>16</v>
      </c>
      <c r="AL19" s="82" t="str">
        <f>IF(Ｃクラス女子Ｓ!$B$22="","",Ｃクラス女子Ｓ!$B$22)</f>
        <v/>
      </c>
      <c r="AM19" s="82" t="str">
        <f>IF(Ｃクラス女子Ｓ!$C$22="","",Ｃクラス女子Ｓ!$C$22)</f>
        <v/>
      </c>
      <c r="AN19" s="82" t="str">
        <f>IF(Ｃクラス女子Ｓ!$D$22="","",Ｃクラス女子Ｓ!$D$22)</f>
        <v/>
      </c>
      <c r="AO19" s="176" t="str">
        <f>IF(Ｃクラス女子Ｓ!$E$22="","",Ｃクラス女子Ｓ!$E$22)</f>
        <v/>
      </c>
      <c r="AP19" s="82" t="str">
        <f>IF(Ｃクラス女子Ｓ!$F$22="","",Ｃクラス女子Ｓ!$F$22)</f>
        <v/>
      </c>
      <c r="AQ19" s="79">
        <v>16</v>
      </c>
      <c r="AR19" s="80" t="str">
        <f>IF(Ｄクラス女子S!$B$22="","",Ｄクラス女子S!$B$22)</f>
        <v/>
      </c>
      <c r="AS19" s="80" t="str">
        <f>IF(Ｄクラス女子S!$C$22="","",Ｄクラス女子S!$C$22)</f>
        <v/>
      </c>
      <c r="AT19" s="80" t="str">
        <f>IF(Ｄクラス女子S!$D$22="","",Ｄクラス女子S!$D$22)</f>
        <v/>
      </c>
      <c r="AU19" s="177" t="str">
        <f>IF(Ｄクラス女子S!$E$22="","",Ｄクラス女子S!$E$22)</f>
        <v/>
      </c>
      <c r="AV19" s="80" t="str">
        <f>IF(Ｄクラス女子S!$F$22="","",Ｄクラス女子S!$F$22)</f>
        <v/>
      </c>
    </row>
    <row r="20" spans="1:48" ht="18.75">
      <c r="A20" s="85">
        <v>17</v>
      </c>
      <c r="B20" s="86" t="str">
        <f>IF(Aクラス男子Ｓ!$B$23="","",Aクラス男子Ｓ!$B$23)</f>
        <v/>
      </c>
      <c r="C20" s="86" t="str">
        <f>IF(Aクラス男子Ｓ!$C$23="","",Aクラス男子Ｓ!$C$23)</f>
        <v/>
      </c>
      <c r="D20" s="86" t="str">
        <f>IF(Aクラス男子Ｓ!$D$23="","",Aクラス男子Ｓ!$D$23)</f>
        <v/>
      </c>
      <c r="E20" s="174"/>
      <c r="F20" s="86" t="str">
        <f>IF(Aクラス男子Ｓ!$F$23="","",Aクラス男子Ｓ!$F$23)</f>
        <v/>
      </c>
      <c r="G20" s="83">
        <v>17</v>
      </c>
      <c r="H20" s="84" t="str">
        <f>IF(Ｂクラス男子Ｓ!$B$23="","",Ｂクラス男子Ｓ!$B$23)</f>
        <v/>
      </c>
      <c r="I20" s="84" t="str">
        <f>IF(Ｂクラス男子Ｓ!$C$23="","",Ｂクラス男子Ｓ!$C$23)</f>
        <v/>
      </c>
      <c r="J20" s="84" t="str">
        <f>IF(Ｂクラス男子Ｓ!$D$23="","",Ｂクラス男子Ｓ!$D$23)</f>
        <v/>
      </c>
      <c r="K20" s="175" t="str">
        <f>IF(Ｂクラス男子Ｓ!$E$23="","",Ｂクラス男子Ｓ!$E$23)</f>
        <v/>
      </c>
      <c r="L20" s="84" t="str">
        <f>IF(Ｂクラス男子Ｓ!$F$23="","",Ｂクラス男子Ｓ!$F$23)</f>
        <v/>
      </c>
      <c r="M20" s="81">
        <v>17</v>
      </c>
      <c r="N20" s="82" t="str">
        <f>IF(Ｃクラス男子Ｓ!$B$23="","",Ｃクラス男子Ｓ!$B$23)</f>
        <v/>
      </c>
      <c r="O20" s="82" t="str">
        <f>IF(Ｃクラス男子Ｓ!$C$23="","",Ｃクラス男子Ｓ!$C$23)</f>
        <v/>
      </c>
      <c r="P20" s="82" t="str">
        <f>IF(Ｃクラス男子Ｓ!$D$23="","",Ｃクラス男子Ｓ!$D$23)</f>
        <v/>
      </c>
      <c r="Q20" s="176" t="str">
        <f>IF(Ｃクラス男子Ｓ!$E$23="","",Ｃクラス男子Ｓ!$E$23)</f>
        <v/>
      </c>
      <c r="R20" s="82" t="str">
        <f>IF(Ｃクラス男子Ｓ!$F$23="","",Ｃクラス男子Ｓ!$F$23)</f>
        <v/>
      </c>
      <c r="S20" s="79">
        <v>17</v>
      </c>
      <c r="T20" s="80" t="str">
        <f>IF(Ｄクラス男子Ｓ!$B$23="","",Ｄクラス男子Ｓ!$B$23)</f>
        <v/>
      </c>
      <c r="U20" s="80" t="str">
        <f>IF(Ｄクラス男子Ｓ!$C$23="","",Ｄクラス男子Ｓ!$C$23)</f>
        <v/>
      </c>
      <c r="V20" s="80" t="str">
        <f>IF(Ｄクラス男子Ｓ!$D$23="","",Ｄクラス男子Ｓ!$D$23)</f>
        <v/>
      </c>
      <c r="W20" s="177" t="str">
        <f>IF(Ｄクラス男子Ｓ!$E$23="","",Ｄクラス男子Ｓ!$E$23)</f>
        <v/>
      </c>
      <c r="X20" s="80" t="str">
        <f>IF(Ｄクラス男子Ｓ!$F$23="","",Ｄクラス男子Ｓ!$F$23)</f>
        <v/>
      </c>
      <c r="Y20" s="85">
        <v>17</v>
      </c>
      <c r="Z20" s="86" t="str">
        <f>IF(Ａクラス女子Ｓ!$B$23="","",Ａクラス女子Ｓ!$B$23)</f>
        <v/>
      </c>
      <c r="AA20" s="86" t="str">
        <f>IF(Ａクラス女子Ｓ!$C$23="","",Ａクラス女子Ｓ!$C$23)</f>
        <v/>
      </c>
      <c r="AB20" s="86" t="str">
        <f>IF(Ａクラス女子Ｓ!$D$23="","",Ａクラス女子Ｓ!$D$23)</f>
        <v/>
      </c>
      <c r="AC20" s="174" t="str">
        <f>IF(Ａクラス女子Ｓ!$E$23="","",Ａクラス女子Ｓ!$E$23)</f>
        <v/>
      </c>
      <c r="AD20" s="86" t="str">
        <f>IF(Ａクラス女子Ｓ!$F$23="","",Ａクラス女子Ｓ!$F$23)</f>
        <v/>
      </c>
      <c r="AE20" s="83">
        <v>17</v>
      </c>
      <c r="AF20" s="84" t="str">
        <f>IF(Ｂクラス女子Ｓ!$B$23="","",Ｂクラス女子Ｓ!$B$23)</f>
        <v/>
      </c>
      <c r="AG20" s="84" t="str">
        <f>IF(Ｂクラス女子Ｓ!$C$23="","",Ｂクラス女子Ｓ!$C$23)</f>
        <v/>
      </c>
      <c r="AH20" s="84" t="str">
        <f>IF(Ｂクラス女子Ｓ!$D$23="","",Ｂクラス女子Ｓ!$D$23)</f>
        <v/>
      </c>
      <c r="AI20" s="175" t="str">
        <f>IF(Ｂクラス女子Ｓ!$E$23="","",Ｂクラス女子Ｓ!$E$23)</f>
        <v/>
      </c>
      <c r="AJ20" s="84" t="str">
        <f>IF(Ｂクラス女子Ｓ!$F$23="","",Ｂクラス女子Ｓ!$F$23)</f>
        <v/>
      </c>
      <c r="AK20" s="81">
        <v>17</v>
      </c>
      <c r="AL20" s="82" t="str">
        <f>IF(Ｃクラス女子Ｓ!$B$23="","",Ｃクラス女子Ｓ!$B$23)</f>
        <v/>
      </c>
      <c r="AM20" s="82" t="str">
        <f>IF(Ｃクラス女子Ｓ!$C$23="","",Ｃクラス女子Ｓ!$C$23)</f>
        <v/>
      </c>
      <c r="AN20" s="82" t="str">
        <f>IF(Ｃクラス女子Ｓ!$D$23="","",Ｃクラス女子Ｓ!$D$23)</f>
        <v/>
      </c>
      <c r="AO20" s="176" t="str">
        <f>IF(Ｃクラス女子Ｓ!$E$23="","",Ｃクラス女子Ｓ!$E$23)</f>
        <v/>
      </c>
      <c r="AP20" s="82" t="str">
        <f>IF(Ｃクラス女子Ｓ!$F$23="","",Ｃクラス女子Ｓ!$F$23)</f>
        <v/>
      </c>
      <c r="AQ20" s="79">
        <v>17</v>
      </c>
      <c r="AR20" s="80" t="str">
        <f>IF(Ｄクラス女子S!$B$23="","",Ｄクラス女子S!$B$23)</f>
        <v/>
      </c>
      <c r="AS20" s="80" t="str">
        <f>IF(Ｄクラス女子S!$C$23="","",Ｄクラス女子S!$C$23)</f>
        <v/>
      </c>
      <c r="AT20" s="80" t="str">
        <f>IF(Ｄクラス女子S!$D$23="","",Ｄクラス女子S!$D$23)</f>
        <v/>
      </c>
      <c r="AU20" s="177" t="str">
        <f>IF(Ｄクラス女子S!$E$23="","",Ｄクラス女子S!$E$23)</f>
        <v/>
      </c>
      <c r="AV20" s="80" t="str">
        <f>IF(Ｄクラス女子S!$F$23="","",Ｄクラス女子S!$F$23)</f>
        <v/>
      </c>
    </row>
    <row r="21" spans="1:48" ht="18.75">
      <c r="A21" s="85">
        <v>18</v>
      </c>
      <c r="B21" s="86" t="str">
        <f>IF(Aクラス男子Ｓ!$B$24="","",Aクラス男子Ｓ!$B$24)</f>
        <v/>
      </c>
      <c r="C21" s="86" t="str">
        <f>IF(Aクラス男子Ｓ!$C$24="","",Aクラス男子Ｓ!$C$24)</f>
        <v/>
      </c>
      <c r="D21" s="86" t="str">
        <f>IF(Aクラス男子Ｓ!$D$24="","",Aクラス男子Ｓ!$D$24)</f>
        <v/>
      </c>
      <c r="E21" s="174"/>
      <c r="F21" s="86" t="str">
        <f>IF(Aクラス男子Ｓ!$F$24="","",Aクラス男子Ｓ!$F$24)</f>
        <v/>
      </c>
      <c r="G21" s="83">
        <v>18</v>
      </c>
      <c r="H21" s="84" t="str">
        <f>IF(Ｂクラス男子Ｓ!$B$24="","",Ｂクラス男子Ｓ!$B$24)</f>
        <v/>
      </c>
      <c r="I21" s="84" t="str">
        <f>IF(Ｂクラス男子Ｓ!$C$24="","",Ｂクラス男子Ｓ!$C$24)</f>
        <v/>
      </c>
      <c r="J21" s="84" t="str">
        <f>IF(Ｂクラス男子Ｓ!$D$24="","",Ｂクラス男子Ｓ!$D$24)</f>
        <v/>
      </c>
      <c r="K21" s="175" t="str">
        <f>IF(Ｂクラス男子Ｓ!$E$24="","",Ｂクラス男子Ｓ!$E$24)</f>
        <v/>
      </c>
      <c r="L21" s="84" t="str">
        <f>IF(Ｂクラス男子Ｓ!$F$24="","",Ｂクラス男子Ｓ!$F$24)</f>
        <v/>
      </c>
      <c r="M21" s="81">
        <v>18</v>
      </c>
      <c r="N21" s="82" t="str">
        <f>IF(Ｃクラス男子Ｓ!$B$24="","",Ｃクラス男子Ｓ!$B$24)</f>
        <v/>
      </c>
      <c r="O21" s="82" t="str">
        <f>IF(Ｃクラス男子Ｓ!$C$24="","",Ｃクラス男子Ｓ!$C$24)</f>
        <v/>
      </c>
      <c r="P21" s="82" t="str">
        <f>IF(Ｃクラス男子Ｓ!$D$24="","",Ｃクラス男子Ｓ!$D$24)</f>
        <v/>
      </c>
      <c r="Q21" s="176" t="str">
        <f>IF(Ｃクラス男子Ｓ!$E$24="","",Ｃクラス男子Ｓ!$E$24)</f>
        <v/>
      </c>
      <c r="R21" s="82" t="str">
        <f>IF(Ｃクラス男子Ｓ!$F$24="","",Ｃクラス男子Ｓ!$F$24)</f>
        <v/>
      </c>
      <c r="S21" s="79">
        <v>18</v>
      </c>
      <c r="T21" s="80" t="str">
        <f>IF(Ｄクラス男子Ｓ!$B$24="","",Ｄクラス男子Ｓ!$B$24)</f>
        <v/>
      </c>
      <c r="U21" s="80" t="str">
        <f>IF(Ｄクラス男子Ｓ!$C$24="","",Ｄクラス男子Ｓ!$C$24)</f>
        <v/>
      </c>
      <c r="V21" s="80" t="str">
        <f>IF(Ｄクラス男子Ｓ!$D$24="","",Ｄクラス男子Ｓ!$D$24)</f>
        <v/>
      </c>
      <c r="W21" s="177" t="str">
        <f>IF(Ｄクラス男子Ｓ!$E$24="","",Ｄクラス男子Ｓ!$E$24)</f>
        <v/>
      </c>
      <c r="X21" s="80" t="str">
        <f>IF(Ｄクラス男子Ｓ!$F$24="","",Ｄクラス男子Ｓ!$F$24)</f>
        <v/>
      </c>
      <c r="Y21" s="85">
        <v>18</v>
      </c>
      <c r="Z21" s="86" t="str">
        <f>IF(Ａクラス女子Ｓ!$B$24="","",Ａクラス女子Ｓ!$B$24)</f>
        <v/>
      </c>
      <c r="AA21" s="86" t="str">
        <f>IF(Ａクラス女子Ｓ!$C$24="","",Ａクラス女子Ｓ!$C$24)</f>
        <v/>
      </c>
      <c r="AB21" s="86" t="str">
        <f>IF(Ａクラス女子Ｓ!$D$24="","",Ａクラス女子Ｓ!$D$24)</f>
        <v/>
      </c>
      <c r="AC21" s="174" t="str">
        <f>IF(Ａクラス女子Ｓ!$E$24="","",Ａクラス女子Ｓ!$E$24)</f>
        <v/>
      </c>
      <c r="AD21" s="86" t="str">
        <f>IF(Ａクラス女子Ｓ!$F$24="","",Ａクラス女子Ｓ!$F$24)</f>
        <v/>
      </c>
      <c r="AE21" s="83">
        <v>18</v>
      </c>
      <c r="AF21" s="84" t="str">
        <f>IF(Ｂクラス女子Ｓ!$B$24="","",Ｂクラス女子Ｓ!$B$24)</f>
        <v/>
      </c>
      <c r="AG21" s="84" t="str">
        <f>IF(Ｂクラス女子Ｓ!$C$24="","",Ｂクラス女子Ｓ!$C$24)</f>
        <v/>
      </c>
      <c r="AH21" s="84" t="str">
        <f>IF(Ｂクラス女子Ｓ!$D$24="","",Ｂクラス女子Ｓ!$D$24)</f>
        <v/>
      </c>
      <c r="AI21" s="175" t="str">
        <f>IF(Ｂクラス女子Ｓ!$E$24="","",Ｂクラス女子Ｓ!$E$24)</f>
        <v/>
      </c>
      <c r="AJ21" s="84" t="str">
        <f>IF(Ｂクラス女子Ｓ!$F$24="","",Ｂクラス女子Ｓ!$F$24)</f>
        <v/>
      </c>
      <c r="AK21" s="81">
        <v>18</v>
      </c>
      <c r="AL21" s="82" t="str">
        <f>IF(Ｃクラス女子Ｓ!$B$24="","",Ｃクラス女子Ｓ!$B$24)</f>
        <v/>
      </c>
      <c r="AM21" s="82" t="str">
        <f>IF(Ｃクラス女子Ｓ!$C$24="","",Ｃクラス女子Ｓ!$C$24)</f>
        <v/>
      </c>
      <c r="AN21" s="82" t="str">
        <f>IF(Ｃクラス女子Ｓ!$D$24="","",Ｃクラス女子Ｓ!$D$24)</f>
        <v/>
      </c>
      <c r="AO21" s="176" t="str">
        <f>IF(Ｃクラス女子Ｓ!$E$24="","",Ｃクラス女子Ｓ!$E$24)</f>
        <v/>
      </c>
      <c r="AP21" s="82" t="str">
        <f>IF(Ｃクラス女子Ｓ!$F$24="","",Ｃクラス女子Ｓ!$F$24)</f>
        <v/>
      </c>
      <c r="AQ21" s="79">
        <v>18</v>
      </c>
      <c r="AR21" s="80" t="str">
        <f>IF(Ｄクラス女子S!$B$24="","",Ｄクラス女子S!$B$24)</f>
        <v/>
      </c>
      <c r="AS21" s="80" t="str">
        <f>IF(Ｄクラス女子S!$C$24="","",Ｄクラス女子S!$C$24)</f>
        <v/>
      </c>
      <c r="AT21" s="80" t="str">
        <f>IF(Ｄクラス女子S!$D$24="","",Ｄクラス女子S!$D$24)</f>
        <v/>
      </c>
      <c r="AU21" s="177" t="str">
        <f>IF(Ｄクラス女子S!$E$24="","",Ｄクラス女子S!$E$24)</f>
        <v/>
      </c>
      <c r="AV21" s="80" t="str">
        <f>IF(Ｄクラス女子S!$F$24="","",Ｄクラス女子S!$F$24)</f>
        <v/>
      </c>
    </row>
    <row r="22" spans="1:48" ht="18.75">
      <c r="A22" s="85">
        <v>19</v>
      </c>
      <c r="B22" s="86" t="str">
        <f>IF(Aクラス男子Ｓ!$B$25="","",Aクラス男子Ｓ!$B$25)</f>
        <v/>
      </c>
      <c r="C22" s="86" t="str">
        <f>IF(Aクラス男子Ｓ!$C$25="","",Aクラス男子Ｓ!$C$25)</f>
        <v/>
      </c>
      <c r="D22" s="86" t="str">
        <f>IF(Aクラス男子Ｓ!$D$25="","",Aクラス男子Ｓ!$D$25)</f>
        <v/>
      </c>
      <c r="E22" s="174"/>
      <c r="F22" s="86" t="str">
        <f>IF(Aクラス男子Ｓ!$F$25="","",Aクラス男子Ｓ!$F$25)</f>
        <v/>
      </c>
      <c r="G22" s="83">
        <v>19</v>
      </c>
      <c r="H22" s="84" t="str">
        <f>IF(Ｂクラス男子Ｓ!$B$25="","",Ｂクラス男子Ｓ!$B$25)</f>
        <v/>
      </c>
      <c r="I22" s="84" t="str">
        <f>IF(Ｂクラス男子Ｓ!$C$25="","",Ｂクラス男子Ｓ!$C$25)</f>
        <v/>
      </c>
      <c r="J22" s="84" t="str">
        <f>IF(Ｂクラス男子Ｓ!$D$25="","",Ｂクラス男子Ｓ!$D$25)</f>
        <v/>
      </c>
      <c r="K22" s="175" t="str">
        <f>IF(Ｂクラス男子Ｓ!$E$25="","",Ｂクラス男子Ｓ!$E$25)</f>
        <v/>
      </c>
      <c r="L22" s="84" t="str">
        <f>IF(Ｂクラス男子Ｓ!$F$25="","",Ｂクラス男子Ｓ!$F$25)</f>
        <v/>
      </c>
      <c r="M22" s="81">
        <v>19</v>
      </c>
      <c r="N22" s="82" t="str">
        <f>IF(Ｃクラス男子Ｓ!$B$25="","",Ｃクラス男子Ｓ!$B$25)</f>
        <v/>
      </c>
      <c r="O22" s="82" t="str">
        <f>IF(Ｃクラス男子Ｓ!$C$25="","",Ｃクラス男子Ｓ!$C$25)</f>
        <v/>
      </c>
      <c r="P22" s="82" t="str">
        <f>IF(Ｃクラス男子Ｓ!$D$25="","",Ｃクラス男子Ｓ!$D$25)</f>
        <v/>
      </c>
      <c r="Q22" s="176" t="str">
        <f>IF(Ｃクラス男子Ｓ!$E$25="","",Ｃクラス男子Ｓ!$E$25)</f>
        <v/>
      </c>
      <c r="R22" s="82" t="str">
        <f>IF(Ｃクラス男子Ｓ!$F$25="","",Ｃクラス男子Ｓ!$F$25)</f>
        <v/>
      </c>
      <c r="S22" s="79">
        <v>19</v>
      </c>
      <c r="T22" s="80" t="str">
        <f>IF(Ｄクラス男子Ｓ!$B$25="","",Ｄクラス男子Ｓ!$B$25)</f>
        <v/>
      </c>
      <c r="U22" s="80" t="str">
        <f>IF(Ｄクラス男子Ｓ!$C$25="","",Ｄクラス男子Ｓ!$C$25)</f>
        <v/>
      </c>
      <c r="V22" s="80" t="str">
        <f>IF(Ｄクラス男子Ｓ!$D$25="","",Ｄクラス男子Ｓ!$D$25)</f>
        <v/>
      </c>
      <c r="W22" s="177" t="str">
        <f>IF(Ｄクラス男子Ｓ!$E$25="","",Ｄクラス男子Ｓ!$E$25)</f>
        <v/>
      </c>
      <c r="X22" s="80" t="str">
        <f>IF(Ｄクラス男子Ｓ!$F$25="","",Ｄクラス男子Ｓ!$F$25)</f>
        <v/>
      </c>
      <c r="Y22" s="85">
        <v>19</v>
      </c>
      <c r="Z22" s="86" t="str">
        <f>IF(Ａクラス女子Ｓ!$B$25="","",Ａクラス女子Ｓ!$B$25)</f>
        <v/>
      </c>
      <c r="AA22" s="86" t="str">
        <f>IF(Ａクラス女子Ｓ!$C$25="","",Ａクラス女子Ｓ!$C$25)</f>
        <v/>
      </c>
      <c r="AB22" s="86" t="str">
        <f>IF(Ａクラス女子Ｓ!$D$25="","",Ａクラス女子Ｓ!$D$25)</f>
        <v/>
      </c>
      <c r="AC22" s="174" t="str">
        <f>IF(Ａクラス女子Ｓ!$E$25="","",Ａクラス女子Ｓ!$E$25)</f>
        <v/>
      </c>
      <c r="AD22" s="86" t="str">
        <f>IF(Ａクラス女子Ｓ!$F$25="","",Ａクラス女子Ｓ!$F$25)</f>
        <v/>
      </c>
      <c r="AE22" s="83">
        <v>19</v>
      </c>
      <c r="AF22" s="84" t="str">
        <f>IF(Ｂクラス女子Ｓ!$B$25="","",Ｂクラス女子Ｓ!$B$25)</f>
        <v/>
      </c>
      <c r="AG22" s="84" t="str">
        <f>IF(Ｂクラス女子Ｓ!$C$25="","",Ｂクラス女子Ｓ!$C$25)</f>
        <v/>
      </c>
      <c r="AH22" s="84" t="str">
        <f>IF(Ｂクラス女子Ｓ!$D$25="","",Ｂクラス女子Ｓ!$D$25)</f>
        <v/>
      </c>
      <c r="AI22" s="175" t="str">
        <f>IF(Ｂクラス女子Ｓ!$E$25="","",Ｂクラス女子Ｓ!$E$25)</f>
        <v/>
      </c>
      <c r="AJ22" s="84" t="str">
        <f>IF(Ｂクラス女子Ｓ!$F$25="","",Ｂクラス女子Ｓ!$F$25)</f>
        <v/>
      </c>
      <c r="AK22" s="81">
        <v>19</v>
      </c>
      <c r="AL22" s="82" t="str">
        <f>IF(Ｃクラス女子Ｓ!$B$25="","",Ｃクラス女子Ｓ!$B$25)</f>
        <v/>
      </c>
      <c r="AM22" s="82" t="str">
        <f>IF(Ｃクラス女子Ｓ!$C$25="","",Ｃクラス女子Ｓ!$C$25)</f>
        <v/>
      </c>
      <c r="AN22" s="82" t="str">
        <f>IF(Ｃクラス女子Ｓ!$D$25="","",Ｃクラス女子Ｓ!$D$25)</f>
        <v/>
      </c>
      <c r="AO22" s="176" t="str">
        <f>IF(Ｃクラス女子Ｓ!$E$25="","",Ｃクラス女子Ｓ!$E$25)</f>
        <v/>
      </c>
      <c r="AP22" s="82" t="str">
        <f>IF(Ｃクラス女子Ｓ!$F$25="","",Ｃクラス女子Ｓ!$F$25)</f>
        <v/>
      </c>
      <c r="AQ22" s="79">
        <v>19</v>
      </c>
      <c r="AR22" s="80" t="str">
        <f>IF(Ｄクラス女子S!$B$25="","",Ｄクラス女子S!$B$25)</f>
        <v/>
      </c>
      <c r="AS22" s="80" t="str">
        <f>IF(Ｄクラス女子S!$C$25="","",Ｄクラス女子S!$C$25)</f>
        <v/>
      </c>
      <c r="AT22" s="80" t="str">
        <f>IF(Ｄクラス女子S!$D$25="","",Ｄクラス女子S!$D$25)</f>
        <v/>
      </c>
      <c r="AU22" s="177" t="str">
        <f>IF(Ｄクラス女子S!$E$25="","",Ｄクラス女子S!$E$25)</f>
        <v/>
      </c>
      <c r="AV22" s="80" t="str">
        <f>IF(Ｄクラス女子S!$F$25="","",Ｄクラス女子S!$F$25)</f>
        <v/>
      </c>
    </row>
    <row r="23" spans="1:48" ht="18.75">
      <c r="A23" s="85">
        <v>20</v>
      </c>
      <c r="B23" s="86" t="str">
        <f>IF(Aクラス男子Ｓ!$B$26="","",Aクラス男子Ｓ!$B$26)</f>
        <v/>
      </c>
      <c r="C23" s="86" t="str">
        <f>IF(Aクラス男子Ｓ!$C$26="","",Aクラス男子Ｓ!$C$26)</f>
        <v/>
      </c>
      <c r="D23" s="86" t="str">
        <f>IF(Aクラス男子Ｓ!$D$26="","",Aクラス男子Ｓ!$D$26)</f>
        <v/>
      </c>
      <c r="E23" s="174"/>
      <c r="F23" s="86" t="str">
        <f>IF(Aクラス男子Ｓ!$F$26="","",Aクラス男子Ｓ!$F$26)</f>
        <v/>
      </c>
      <c r="G23" s="83">
        <v>20</v>
      </c>
      <c r="H23" s="84" t="str">
        <f>IF(Ｂクラス男子Ｓ!$B$26="","",Ｂクラス男子Ｓ!$B$26)</f>
        <v/>
      </c>
      <c r="I23" s="84" t="str">
        <f>IF(Ｂクラス男子Ｓ!$C$26="","",Ｂクラス男子Ｓ!$C$26)</f>
        <v/>
      </c>
      <c r="J23" s="84" t="str">
        <f>IF(Ｂクラス男子Ｓ!$D$26="","",Ｂクラス男子Ｓ!$D$26)</f>
        <v/>
      </c>
      <c r="K23" s="175" t="str">
        <f>IF(Ｂクラス男子Ｓ!$E$26="","",Ｂクラス男子Ｓ!$E$26)</f>
        <v/>
      </c>
      <c r="L23" s="84" t="str">
        <f>IF(Ｂクラス男子Ｓ!$F$26="","",Ｂクラス男子Ｓ!$F$26)</f>
        <v/>
      </c>
      <c r="M23" s="81">
        <v>20</v>
      </c>
      <c r="N23" s="82" t="str">
        <f>IF(Ｃクラス男子Ｓ!$B$26="","",Ｃクラス男子Ｓ!$B$26)</f>
        <v/>
      </c>
      <c r="O23" s="82" t="str">
        <f>IF(Ｃクラス男子Ｓ!$C$26="","",Ｃクラス男子Ｓ!$C$26)</f>
        <v/>
      </c>
      <c r="P23" s="82" t="str">
        <f>IF(Ｃクラス男子Ｓ!$D$26="","",Ｃクラス男子Ｓ!$D$26)</f>
        <v/>
      </c>
      <c r="Q23" s="176" t="str">
        <f>IF(Ｃクラス男子Ｓ!$E$26="","",Ｃクラス男子Ｓ!$E$26)</f>
        <v/>
      </c>
      <c r="R23" s="82" t="str">
        <f>IF(Ｃクラス男子Ｓ!$F$26="","",Ｃクラス男子Ｓ!$F$26)</f>
        <v/>
      </c>
      <c r="S23" s="79">
        <v>20</v>
      </c>
      <c r="T23" s="80" t="str">
        <f>IF(Ｄクラス男子Ｓ!$B$26="","",Ｄクラス男子Ｓ!$B$26)</f>
        <v/>
      </c>
      <c r="U23" s="80" t="str">
        <f>IF(Ｄクラス男子Ｓ!$C$26="","",Ｄクラス男子Ｓ!$C$26)</f>
        <v/>
      </c>
      <c r="V23" s="80" t="str">
        <f>IF(Ｄクラス男子Ｓ!$D$26="","",Ｄクラス男子Ｓ!$D$26)</f>
        <v/>
      </c>
      <c r="W23" s="177" t="str">
        <f>IF(Ｄクラス男子Ｓ!$E$26="","",Ｄクラス男子Ｓ!$E$26)</f>
        <v/>
      </c>
      <c r="X23" s="80" t="str">
        <f>IF(Ｄクラス男子Ｓ!$F$26="","",Ｄクラス男子Ｓ!$F$26)</f>
        <v/>
      </c>
      <c r="Y23" s="85">
        <v>20</v>
      </c>
      <c r="Z23" s="86" t="str">
        <f>IF(Ａクラス女子Ｓ!$B$26="","",Ａクラス女子Ｓ!$B$26)</f>
        <v/>
      </c>
      <c r="AA23" s="86" t="str">
        <f>IF(Ａクラス女子Ｓ!$C$26="","",Ａクラス女子Ｓ!$C$26)</f>
        <v/>
      </c>
      <c r="AB23" s="86" t="str">
        <f>IF(Ａクラス女子Ｓ!$D$26="","",Ａクラス女子Ｓ!$D$26)</f>
        <v/>
      </c>
      <c r="AC23" s="174" t="str">
        <f>IF(Ａクラス女子Ｓ!$E$26="","",Ａクラス女子Ｓ!$E$26)</f>
        <v/>
      </c>
      <c r="AD23" s="86" t="str">
        <f>IF(Ａクラス女子Ｓ!$F$26="","",Ａクラス女子Ｓ!$F$26)</f>
        <v/>
      </c>
      <c r="AE23" s="83">
        <v>20</v>
      </c>
      <c r="AF23" s="84" t="str">
        <f>IF(Ｂクラス女子Ｓ!$B$26="","",Ｂクラス女子Ｓ!$B$26)</f>
        <v/>
      </c>
      <c r="AG23" s="84" t="str">
        <f>IF(Ｂクラス女子Ｓ!$C$26="","",Ｂクラス女子Ｓ!$C$26)</f>
        <v/>
      </c>
      <c r="AH23" s="84" t="str">
        <f>IF(Ｂクラス女子Ｓ!$D$26="","",Ｂクラス女子Ｓ!$D$26)</f>
        <v/>
      </c>
      <c r="AI23" s="175" t="str">
        <f>IF(Ｂクラス女子Ｓ!$E$26="","",Ｂクラス女子Ｓ!$E$26)</f>
        <v/>
      </c>
      <c r="AJ23" s="84" t="str">
        <f>IF(Ｂクラス女子Ｓ!$F$26="","",Ｂクラス女子Ｓ!$F$26)</f>
        <v/>
      </c>
      <c r="AK23" s="81">
        <v>20</v>
      </c>
      <c r="AL23" s="82" t="str">
        <f>IF(Ｃクラス女子Ｓ!$B$26="","",Ｃクラス女子Ｓ!$B$26)</f>
        <v/>
      </c>
      <c r="AM23" s="82" t="str">
        <f>IF(Ｃクラス女子Ｓ!$C$26="","",Ｃクラス女子Ｓ!$C$26)</f>
        <v/>
      </c>
      <c r="AN23" s="82" t="str">
        <f>IF(Ｃクラス女子Ｓ!$D$26="","",Ｃクラス女子Ｓ!$D$26)</f>
        <v/>
      </c>
      <c r="AO23" s="176" t="str">
        <f>IF(Ｃクラス女子Ｓ!$E$26="","",Ｃクラス女子Ｓ!$E$26)</f>
        <v/>
      </c>
      <c r="AP23" s="82" t="str">
        <f>IF(Ｃクラス女子Ｓ!$F$26="","",Ｃクラス女子Ｓ!$F$26)</f>
        <v/>
      </c>
      <c r="AQ23" s="79">
        <v>20</v>
      </c>
      <c r="AR23" s="80" t="str">
        <f>IF(Ｄクラス女子S!$B$26="","",Ｄクラス女子S!$B$26)</f>
        <v/>
      </c>
      <c r="AS23" s="80" t="str">
        <f>IF(Ｄクラス女子S!$C$26="","",Ｄクラス女子S!$C$26)</f>
        <v/>
      </c>
      <c r="AT23" s="80" t="str">
        <f>IF(Ｄクラス女子S!$D$26="","",Ｄクラス女子S!$D$26)</f>
        <v/>
      </c>
      <c r="AU23" s="177" t="str">
        <f>IF(Ｄクラス女子S!$E$26="","",Ｄクラス女子S!$E$26)</f>
        <v/>
      </c>
      <c r="AV23" s="80" t="str">
        <f>IF(Ｄクラス女子S!$F$26="","",Ｄクラス女子S!$F$26)</f>
        <v/>
      </c>
    </row>
    <row r="24" spans="1:48" ht="18.75">
      <c r="A24" s="85">
        <v>21</v>
      </c>
      <c r="B24" s="86" t="str">
        <f>IF(Aクラス男子Ｓ!$B$27="","",Aクラス男子Ｓ!$B$27)</f>
        <v/>
      </c>
      <c r="C24" s="86" t="str">
        <f>IF(Aクラス男子Ｓ!$C$27="","",Aクラス男子Ｓ!$C$27)</f>
        <v/>
      </c>
      <c r="D24" s="86" t="str">
        <f>IF(Aクラス男子Ｓ!$D$27="","",Aクラス男子Ｓ!$D$27)</f>
        <v/>
      </c>
      <c r="E24" s="174"/>
      <c r="F24" s="86" t="str">
        <f>IF(Aクラス男子Ｓ!$F$27="","",Aクラス男子Ｓ!$F$27)</f>
        <v/>
      </c>
      <c r="G24" s="83">
        <v>21</v>
      </c>
      <c r="H24" s="84" t="str">
        <f>IF(Ｂクラス男子Ｓ!$B$27="","",Ｂクラス男子Ｓ!$B$27)</f>
        <v/>
      </c>
      <c r="I24" s="84" t="str">
        <f>IF(Ｂクラス男子Ｓ!$C$27="","",Ｂクラス男子Ｓ!$C$27)</f>
        <v/>
      </c>
      <c r="J24" s="84" t="str">
        <f>IF(Ｂクラス男子Ｓ!$D$27="","",Ｂクラス男子Ｓ!$D$27)</f>
        <v/>
      </c>
      <c r="K24" s="175" t="str">
        <f>IF(Ｂクラス男子Ｓ!$E$27="","",Ｂクラス男子Ｓ!$E$27)</f>
        <v/>
      </c>
      <c r="L24" s="84" t="str">
        <f>IF(Ｂクラス男子Ｓ!$F$27="","",Ｂクラス男子Ｓ!$F$27)</f>
        <v/>
      </c>
      <c r="M24" s="81">
        <v>21</v>
      </c>
      <c r="N24" s="82" t="str">
        <f>IF(Ｃクラス男子Ｓ!$B$27="","",Ｃクラス男子Ｓ!$B$27)</f>
        <v/>
      </c>
      <c r="O24" s="82" t="str">
        <f>IF(Ｃクラス男子Ｓ!$C$27="","",Ｃクラス男子Ｓ!$C$27)</f>
        <v/>
      </c>
      <c r="P24" s="82" t="str">
        <f>IF(Ｃクラス男子Ｓ!$D$27="","",Ｃクラス男子Ｓ!$D$27)</f>
        <v/>
      </c>
      <c r="Q24" s="176" t="str">
        <f>IF(Ｃクラス男子Ｓ!$E$27="","",Ｃクラス男子Ｓ!$E$27)</f>
        <v/>
      </c>
      <c r="R24" s="82" t="str">
        <f>IF(Ｃクラス男子Ｓ!$F$27="","",Ｃクラス男子Ｓ!$F$27)</f>
        <v/>
      </c>
      <c r="S24" s="79">
        <v>21</v>
      </c>
      <c r="T24" s="80" t="str">
        <f>IF(Ｄクラス男子Ｓ!$B$27="","",Ｄクラス男子Ｓ!$B$27)</f>
        <v/>
      </c>
      <c r="U24" s="80" t="str">
        <f>IF(Ｄクラス男子Ｓ!$C$27="","",Ｄクラス男子Ｓ!$C$27)</f>
        <v/>
      </c>
      <c r="V24" s="80" t="str">
        <f>IF(Ｄクラス男子Ｓ!$D$27="","",Ｄクラス男子Ｓ!$D$27)</f>
        <v/>
      </c>
      <c r="W24" s="177" t="str">
        <f>IF(Ｄクラス男子Ｓ!$E$27="","",Ｄクラス男子Ｓ!$E$27)</f>
        <v/>
      </c>
      <c r="X24" s="80" t="str">
        <f>IF(Ｄクラス男子Ｓ!$F$27="","",Ｄクラス男子Ｓ!$F$27)</f>
        <v/>
      </c>
      <c r="Y24" s="85">
        <v>21</v>
      </c>
      <c r="Z24" s="86" t="str">
        <f>IF(Ａクラス女子Ｓ!$B$27="","",Ａクラス女子Ｓ!$B$27)</f>
        <v/>
      </c>
      <c r="AA24" s="86" t="str">
        <f>IF(Ａクラス女子Ｓ!$C$27="","",Ａクラス女子Ｓ!$C$27)</f>
        <v/>
      </c>
      <c r="AB24" s="86" t="str">
        <f>IF(Ａクラス女子Ｓ!$D$27="","",Ａクラス女子Ｓ!$D$27)</f>
        <v/>
      </c>
      <c r="AC24" s="174" t="str">
        <f>IF(Ａクラス女子Ｓ!$E$27="","",Ａクラス女子Ｓ!$E$27)</f>
        <v/>
      </c>
      <c r="AD24" s="86" t="str">
        <f>IF(Ａクラス女子Ｓ!$F$27="","",Ａクラス女子Ｓ!$F$27)</f>
        <v/>
      </c>
      <c r="AE24" s="83">
        <v>21</v>
      </c>
      <c r="AF24" s="84" t="str">
        <f>IF(Ｂクラス女子Ｓ!$B$27="","",Ｂクラス女子Ｓ!$B$27)</f>
        <v/>
      </c>
      <c r="AG24" s="84" t="str">
        <f>IF(Ｂクラス女子Ｓ!$C$27="","",Ｂクラス女子Ｓ!$C$27)</f>
        <v/>
      </c>
      <c r="AH24" s="84" t="str">
        <f>IF(Ｂクラス女子Ｓ!$D$27="","",Ｂクラス女子Ｓ!$D$27)</f>
        <v/>
      </c>
      <c r="AI24" s="175" t="str">
        <f>IF(Ｂクラス女子Ｓ!$E$27="","",Ｂクラス女子Ｓ!$E$27)</f>
        <v/>
      </c>
      <c r="AJ24" s="84" t="str">
        <f>IF(Ｂクラス女子Ｓ!$F$27="","",Ｂクラス女子Ｓ!$F$27)</f>
        <v/>
      </c>
      <c r="AK24" s="81">
        <v>21</v>
      </c>
      <c r="AL24" s="82" t="str">
        <f>IF(Ｃクラス女子Ｓ!$B$27="","",Ｃクラス女子Ｓ!$B$27)</f>
        <v/>
      </c>
      <c r="AM24" s="82" t="str">
        <f>IF(Ｃクラス女子Ｓ!$C$27="","",Ｃクラス女子Ｓ!$C$27)</f>
        <v/>
      </c>
      <c r="AN24" s="82" t="str">
        <f>IF(Ｃクラス女子Ｓ!$D$27="","",Ｃクラス女子Ｓ!$D$27)</f>
        <v/>
      </c>
      <c r="AO24" s="176" t="str">
        <f>IF(Ｃクラス女子Ｓ!$E$27="","",Ｃクラス女子Ｓ!$E$27)</f>
        <v/>
      </c>
      <c r="AP24" s="82" t="str">
        <f>IF(Ｃクラス女子Ｓ!$F$27="","",Ｃクラス女子Ｓ!$F$27)</f>
        <v/>
      </c>
      <c r="AQ24" s="79">
        <v>21</v>
      </c>
      <c r="AR24" s="80" t="str">
        <f>IF(Ｄクラス女子S!$B$27="","",Ｄクラス女子S!$B$27)</f>
        <v/>
      </c>
      <c r="AS24" s="80" t="str">
        <f>IF(Ｄクラス女子S!$C$27="","",Ｄクラス女子S!$C$27)</f>
        <v/>
      </c>
      <c r="AT24" s="80" t="str">
        <f>IF(Ｄクラス女子S!$D$27="","",Ｄクラス女子S!$D$27)</f>
        <v/>
      </c>
      <c r="AU24" s="177" t="str">
        <f>IF(Ｄクラス女子S!$E$27="","",Ｄクラス女子S!$E$27)</f>
        <v/>
      </c>
      <c r="AV24" s="80" t="str">
        <f>IF(Ｄクラス女子S!$F$27="","",Ｄクラス女子S!$F$27)</f>
        <v/>
      </c>
    </row>
    <row r="25" spans="1:48" ht="18.75">
      <c r="A25" s="85">
        <v>22</v>
      </c>
      <c r="B25" s="86" t="str">
        <f>IF(Aクラス男子Ｓ!$B$28="","",Aクラス男子Ｓ!$B$28)</f>
        <v/>
      </c>
      <c r="C25" s="86" t="str">
        <f>IF(Aクラス男子Ｓ!$C$28="","",Aクラス男子Ｓ!$C$28)</f>
        <v/>
      </c>
      <c r="D25" s="86" t="str">
        <f>IF(Aクラス男子Ｓ!$D$28="","",Aクラス男子Ｓ!$D$28)</f>
        <v/>
      </c>
      <c r="E25" s="174"/>
      <c r="F25" s="86" t="str">
        <f>IF(Aクラス男子Ｓ!$F$28="","",Aクラス男子Ｓ!$F$28)</f>
        <v/>
      </c>
      <c r="G25" s="83">
        <v>22</v>
      </c>
      <c r="H25" s="84" t="str">
        <f>IF(Ｂクラス男子Ｓ!$B$28="","",Ｂクラス男子Ｓ!$B$28)</f>
        <v/>
      </c>
      <c r="I25" s="84" t="str">
        <f>IF(Ｂクラス男子Ｓ!$C$28="","",Ｂクラス男子Ｓ!$C$28)</f>
        <v/>
      </c>
      <c r="J25" s="84" t="str">
        <f>IF(Ｂクラス男子Ｓ!$D$28="","",Ｂクラス男子Ｓ!$D$28)</f>
        <v/>
      </c>
      <c r="K25" s="175" t="str">
        <f>IF(Ｂクラス男子Ｓ!$E$28="","",Ｂクラス男子Ｓ!$E$28)</f>
        <v/>
      </c>
      <c r="L25" s="84" t="str">
        <f>IF(Ｂクラス男子Ｓ!$F$28="","",Ｂクラス男子Ｓ!$F$28)</f>
        <v/>
      </c>
      <c r="M25" s="81">
        <v>22</v>
      </c>
      <c r="N25" s="82" t="str">
        <f>IF(Ｃクラス男子Ｓ!$B$28="","",Ｃクラス男子Ｓ!$B$28)</f>
        <v/>
      </c>
      <c r="O25" s="82" t="str">
        <f>IF(Ｃクラス男子Ｓ!$C$28="","",Ｃクラス男子Ｓ!$C$28)</f>
        <v/>
      </c>
      <c r="P25" s="82" t="str">
        <f>IF(Ｃクラス男子Ｓ!$D$28="","",Ｃクラス男子Ｓ!$D$28)</f>
        <v/>
      </c>
      <c r="Q25" s="176" t="str">
        <f>IF(Ｃクラス男子Ｓ!$E$28="","",Ｃクラス男子Ｓ!$E$28)</f>
        <v/>
      </c>
      <c r="R25" s="82" t="str">
        <f>IF(Ｃクラス男子Ｓ!$F$28="","",Ｃクラス男子Ｓ!$F$28)</f>
        <v/>
      </c>
      <c r="S25" s="79">
        <v>22</v>
      </c>
      <c r="T25" s="80" t="str">
        <f>IF(Ｄクラス男子Ｓ!$B$28="","",Ｄクラス男子Ｓ!$B$28)</f>
        <v/>
      </c>
      <c r="U25" s="80" t="str">
        <f>IF(Ｄクラス男子Ｓ!$C$28="","",Ｄクラス男子Ｓ!$C$28)</f>
        <v/>
      </c>
      <c r="V25" s="80" t="str">
        <f>IF(Ｄクラス男子Ｓ!$D$28="","",Ｄクラス男子Ｓ!$D$28)</f>
        <v/>
      </c>
      <c r="W25" s="177" t="str">
        <f>IF(Ｄクラス男子Ｓ!$E$28="","",Ｄクラス男子Ｓ!$E$28)</f>
        <v/>
      </c>
      <c r="X25" s="80" t="str">
        <f>IF(Ｄクラス男子Ｓ!$F$28="","",Ｄクラス男子Ｓ!$F$28)</f>
        <v/>
      </c>
      <c r="Y25" s="85">
        <v>22</v>
      </c>
      <c r="Z25" s="86" t="str">
        <f>IF(Ａクラス女子Ｓ!$B$28="","",Ａクラス女子Ｓ!$B$28)</f>
        <v/>
      </c>
      <c r="AA25" s="86" t="str">
        <f>IF(Ａクラス女子Ｓ!$C$28="","",Ａクラス女子Ｓ!$C$28)</f>
        <v/>
      </c>
      <c r="AB25" s="86" t="str">
        <f>IF(Ａクラス女子Ｓ!$D$28="","",Ａクラス女子Ｓ!$D$28)</f>
        <v/>
      </c>
      <c r="AC25" s="174" t="str">
        <f>IF(Ａクラス女子Ｓ!$E$28="","",Ａクラス女子Ｓ!$E$28)</f>
        <v/>
      </c>
      <c r="AD25" s="86" t="str">
        <f>IF(Ａクラス女子Ｓ!$F$28="","",Ａクラス女子Ｓ!$F$28)</f>
        <v/>
      </c>
      <c r="AE25" s="83">
        <v>22</v>
      </c>
      <c r="AF25" s="84" t="str">
        <f>IF(Ｂクラス女子Ｓ!$B$28="","",Ｂクラス女子Ｓ!$B$28)</f>
        <v/>
      </c>
      <c r="AG25" s="84" t="str">
        <f>IF(Ｂクラス女子Ｓ!$C$28="","",Ｂクラス女子Ｓ!$C$28)</f>
        <v/>
      </c>
      <c r="AH25" s="84" t="str">
        <f>IF(Ｂクラス女子Ｓ!$D$28="","",Ｂクラス女子Ｓ!$D$28)</f>
        <v/>
      </c>
      <c r="AI25" s="175" t="str">
        <f>IF(Ｂクラス女子Ｓ!$E$28="","",Ｂクラス女子Ｓ!$E$28)</f>
        <v/>
      </c>
      <c r="AJ25" s="84" t="str">
        <f>IF(Ｂクラス女子Ｓ!$F$28="","",Ｂクラス女子Ｓ!$F$28)</f>
        <v/>
      </c>
      <c r="AK25" s="81">
        <v>22</v>
      </c>
      <c r="AL25" s="82" t="str">
        <f>IF(Ｃクラス女子Ｓ!$B$28="","",Ｃクラス女子Ｓ!$B$28)</f>
        <v/>
      </c>
      <c r="AM25" s="82" t="str">
        <f>IF(Ｃクラス女子Ｓ!$C$28="","",Ｃクラス女子Ｓ!$C$28)</f>
        <v/>
      </c>
      <c r="AN25" s="82" t="str">
        <f>IF(Ｃクラス女子Ｓ!$D$28="","",Ｃクラス女子Ｓ!$D$28)</f>
        <v/>
      </c>
      <c r="AO25" s="176" t="str">
        <f>IF(Ｃクラス女子Ｓ!$E$28="","",Ｃクラス女子Ｓ!$E$28)</f>
        <v/>
      </c>
      <c r="AP25" s="82" t="str">
        <f>IF(Ｃクラス女子Ｓ!$F$28="","",Ｃクラス女子Ｓ!$F$28)</f>
        <v/>
      </c>
      <c r="AQ25" s="79">
        <v>22</v>
      </c>
      <c r="AR25" s="80" t="str">
        <f>IF(Ｄクラス女子S!$B$28="","",Ｄクラス女子S!$B$28)</f>
        <v/>
      </c>
      <c r="AS25" s="80" t="str">
        <f>IF(Ｄクラス女子S!$C$28="","",Ｄクラス女子S!$C$28)</f>
        <v/>
      </c>
      <c r="AT25" s="80" t="str">
        <f>IF(Ｄクラス女子S!$D$28="","",Ｄクラス女子S!$D$28)</f>
        <v/>
      </c>
      <c r="AU25" s="177" t="str">
        <f>IF(Ｄクラス女子S!$E$28="","",Ｄクラス女子S!$E$28)</f>
        <v/>
      </c>
      <c r="AV25" s="80" t="str">
        <f>IF(Ｄクラス女子S!$F$28="","",Ｄクラス女子S!$F$28)</f>
        <v/>
      </c>
    </row>
    <row r="26" spans="1:48" ht="18.75">
      <c r="A26" s="85">
        <v>23</v>
      </c>
      <c r="B26" s="86" t="str">
        <f>IF(Aクラス男子Ｓ!$B$29="","",Aクラス男子Ｓ!$B$29)</f>
        <v/>
      </c>
      <c r="C26" s="86" t="str">
        <f>IF(Aクラス男子Ｓ!$C$29="","",Aクラス男子Ｓ!$C$29)</f>
        <v/>
      </c>
      <c r="D26" s="86" t="str">
        <f>IF(Aクラス男子Ｓ!$D$29="","",Aクラス男子Ｓ!$D$29)</f>
        <v/>
      </c>
      <c r="E26" s="174"/>
      <c r="F26" s="86" t="str">
        <f>IF(Aクラス男子Ｓ!$F$29="","",Aクラス男子Ｓ!$F$29)</f>
        <v/>
      </c>
      <c r="G26" s="83">
        <v>23</v>
      </c>
      <c r="H26" s="84" t="str">
        <f>IF(Ｂクラス男子Ｓ!$B$29="","",Ｂクラス男子Ｓ!$B$29)</f>
        <v/>
      </c>
      <c r="I26" s="84" t="str">
        <f>IF(Ｂクラス男子Ｓ!$C$29="","",Ｂクラス男子Ｓ!$C$29)</f>
        <v/>
      </c>
      <c r="J26" s="84" t="str">
        <f>IF(Ｂクラス男子Ｓ!$D$29="","",Ｂクラス男子Ｓ!$D$29)</f>
        <v/>
      </c>
      <c r="K26" s="175" t="str">
        <f>IF(Ｂクラス男子Ｓ!$E$29="","",Ｂクラス男子Ｓ!$E$29)</f>
        <v/>
      </c>
      <c r="L26" s="84" t="str">
        <f>IF(Ｂクラス男子Ｓ!$F$29="","",Ｂクラス男子Ｓ!$F$29)</f>
        <v/>
      </c>
      <c r="M26" s="81">
        <v>23</v>
      </c>
      <c r="N26" s="82" t="str">
        <f>IF(Ｃクラス男子Ｓ!$B$29="","",Ｃクラス男子Ｓ!$B$29)</f>
        <v/>
      </c>
      <c r="O26" s="82" t="str">
        <f>IF(Ｃクラス男子Ｓ!$C$29="","",Ｃクラス男子Ｓ!$C$29)</f>
        <v/>
      </c>
      <c r="P26" s="82" t="str">
        <f>IF(Ｃクラス男子Ｓ!$D$29="","",Ｃクラス男子Ｓ!$D$29)</f>
        <v/>
      </c>
      <c r="Q26" s="176" t="str">
        <f>IF(Ｃクラス男子Ｓ!$E$29="","",Ｃクラス男子Ｓ!$E$29)</f>
        <v/>
      </c>
      <c r="R26" s="82" t="str">
        <f>IF(Ｃクラス男子Ｓ!$F$29="","",Ｃクラス男子Ｓ!$F$29)</f>
        <v/>
      </c>
      <c r="S26" s="79">
        <v>23</v>
      </c>
      <c r="T26" s="80" t="str">
        <f>IF(Ｄクラス男子Ｓ!$B$29="","",Ｄクラス男子Ｓ!$B$29)</f>
        <v/>
      </c>
      <c r="U26" s="80" t="str">
        <f>IF(Ｄクラス男子Ｓ!$C$29="","",Ｄクラス男子Ｓ!$C$29)</f>
        <v/>
      </c>
      <c r="V26" s="80" t="str">
        <f>IF(Ｄクラス男子Ｓ!$D$29="","",Ｄクラス男子Ｓ!$D$29)</f>
        <v/>
      </c>
      <c r="W26" s="177" t="str">
        <f>IF(Ｄクラス男子Ｓ!$E$29="","",Ｄクラス男子Ｓ!$E$29)</f>
        <v/>
      </c>
      <c r="X26" s="80" t="str">
        <f>IF(Ｄクラス男子Ｓ!$F$29="","",Ｄクラス男子Ｓ!$F$29)</f>
        <v/>
      </c>
      <c r="Y26" s="85">
        <v>23</v>
      </c>
      <c r="Z26" s="86" t="str">
        <f>IF(Ａクラス女子Ｓ!$B$29="","",Ａクラス女子Ｓ!$B$29)</f>
        <v/>
      </c>
      <c r="AA26" s="86" t="str">
        <f>IF(Ａクラス女子Ｓ!$C$29="","",Ａクラス女子Ｓ!$C$29)</f>
        <v/>
      </c>
      <c r="AB26" s="86" t="str">
        <f>IF(Ａクラス女子Ｓ!$D$29="","",Ａクラス女子Ｓ!$D$29)</f>
        <v/>
      </c>
      <c r="AC26" s="174" t="str">
        <f>IF(Ａクラス女子Ｓ!$E$29="","",Ａクラス女子Ｓ!$E$29)</f>
        <v/>
      </c>
      <c r="AD26" s="86" t="str">
        <f>IF(Ａクラス女子Ｓ!$F$29="","",Ａクラス女子Ｓ!$F$29)</f>
        <v/>
      </c>
      <c r="AE26" s="83">
        <v>23</v>
      </c>
      <c r="AF26" s="84" t="str">
        <f>IF(Ｂクラス女子Ｓ!$B$29="","",Ｂクラス女子Ｓ!$B$29)</f>
        <v/>
      </c>
      <c r="AG26" s="84" t="str">
        <f>IF(Ｂクラス女子Ｓ!$C$29="","",Ｂクラス女子Ｓ!$C$29)</f>
        <v/>
      </c>
      <c r="AH26" s="84" t="str">
        <f>IF(Ｂクラス女子Ｓ!$D$29="","",Ｂクラス女子Ｓ!$D$29)</f>
        <v/>
      </c>
      <c r="AI26" s="175" t="str">
        <f>IF(Ｂクラス女子Ｓ!$E$29="","",Ｂクラス女子Ｓ!$E$29)</f>
        <v/>
      </c>
      <c r="AJ26" s="84" t="str">
        <f>IF(Ｂクラス女子Ｓ!$F$29="","",Ｂクラス女子Ｓ!$F$29)</f>
        <v/>
      </c>
      <c r="AK26" s="81">
        <v>23</v>
      </c>
      <c r="AL26" s="82" t="str">
        <f>IF(Ｃクラス女子Ｓ!$B$29="","",Ｃクラス女子Ｓ!$B$29)</f>
        <v/>
      </c>
      <c r="AM26" s="82" t="str">
        <f>IF(Ｃクラス女子Ｓ!$C$29="","",Ｃクラス女子Ｓ!$C$29)</f>
        <v/>
      </c>
      <c r="AN26" s="82" t="str">
        <f>IF(Ｃクラス女子Ｓ!$D$29="","",Ｃクラス女子Ｓ!$D$29)</f>
        <v/>
      </c>
      <c r="AO26" s="176" t="str">
        <f>IF(Ｃクラス女子Ｓ!$E$29="","",Ｃクラス女子Ｓ!$E$29)</f>
        <v/>
      </c>
      <c r="AP26" s="82" t="str">
        <f>IF(Ｃクラス女子Ｓ!$F$29="","",Ｃクラス女子Ｓ!$F$29)</f>
        <v/>
      </c>
      <c r="AQ26" s="79">
        <v>23</v>
      </c>
      <c r="AR26" s="80" t="str">
        <f>IF(Ｄクラス女子S!$B$29="","",Ｄクラス女子S!$B$29)</f>
        <v/>
      </c>
      <c r="AS26" s="80" t="str">
        <f>IF(Ｄクラス女子S!$C$29="","",Ｄクラス女子S!$C$29)</f>
        <v/>
      </c>
      <c r="AT26" s="80" t="str">
        <f>IF(Ｄクラス女子S!$D$29="","",Ｄクラス女子S!$D$29)</f>
        <v/>
      </c>
      <c r="AU26" s="177" t="str">
        <f>IF(Ｄクラス女子S!$E$29="","",Ｄクラス女子S!$E$29)</f>
        <v/>
      </c>
      <c r="AV26" s="80" t="str">
        <f>IF(Ｄクラス女子S!$F$29="","",Ｄクラス女子S!$F$29)</f>
        <v/>
      </c>
    </row>
    <row r="27" spans="1:48" ht="18.75">
      <c r="A27" s="85">
        <v>24</v>
      </c>
      <c r="B27" s="86" t="str">
        <f>IF(Aクラス男子Ｓ!$B$30="","",Aクラス男子Ｓ!$B$30)</f>
        <v/>
      </c>
      <c r="C27" s="86" t="str">
        <f>IF(Aクラス男子Ｓ!$C$30="","",Aクラス男子Ｓ!$C$30)</f>
        <v/>
      </c>
      <c r="D27" s="86" t="str">
        <f>IF(Aクラス男子Ｓ!$D$30="","",Aクラス男子Ｓ!$D$30)</f>
        <v/>
      </c>
      <c r="E27" s="174"/>
      <c r="F27" s="86" t="str">
        <f>IF(Aクラス男子Ｓ!$F$30="","",Aクラス男子Ｓ!$F$30)</f>
        <v/>
      </c>
      <c r="G27" s="83">
        <v>24</v>
      </c>
      <c r="H27" s="84" t="str">
        <f>IF(Ｂクラス男子Ｓ!$B$30="","",Ｂクラス男子Ｓ!$B$30)</f>
        <v/>
      </c>
      <c r="I27" s="84" t="str">
        <f>IF(Ｂクラス男子Ｓ!$C$30="","",Ｂクラス男子Ｓ!$C$30)</f>
        <v/>
      </c>
      <c r="J27" s="84" t="str">
        <f>IF(Ｂクラス男子Ｓ!$D$30="","",Ｂクラス男子Ｓ!$D$30)</f>
        <v/>
      </c>
      <c r="K27" s="175" t="str">
        <f>IF(Ｂクラス男子Ｓ!$E$30="","",Ｂクラス男子Ｓ!$E$30)</f>
        <v/>
      </c>
      <c r="L27" s="84" t="str">
        <f>IF(Ｂクラス男子Ｓ!$F$30="","",Ｂクラス男子Ｓ!$F$30)</f>
        <v/>
      </c>
      <c r="M27" s="81">
        <v>24</v>
      </c>
      <c r="N27" s="82" t="str">
        <f>IF(Ｃクラス男子Ｓ!$B$30="","",Ｃクラス男子Ｓ!$B$30)</f>
        <v/>
      </c>
      <c r="O27" s="82" t="str">
        <f>IF(Ｃクラス男子Ｓ!$C$30="","",Ｃクラス男子Ｓ!$C$30)</f>
        <v/>
      </c>
      <c r="P27" s="82" t="str">
        <f>IF(Ｃクラス男子Ｓ!$D$30="","",Ｃクラス男子Ｓ!$D$30)</f>
        <v/>
      </c>
      <c r="Q27" s="176" t="str">
        <f>IF(Ｃクラス男子Ｓ!$E$30="","",Ｃクラス男子Ｓ!$E$30)</f>
        <v/>
      </c>
      <c r="R27" s="82" t="str">
        <f>IF(Ｃクラス男子Ｓ!$F$30="","",Ｃクラス男子Ｓ!$F$30)</f>
        <v/>
      </c>
      <c r="S27" s="79">
        <v>24</v>
      </c>
      <c r="T27" s="80" t="str">
        <f>IF(Ｄクラス男子Ｓ!$B$30="","",Ｄクラス男子Ｓ!$B$30)</f>
        <v/>
      </c>
      <c r="U27" s="80" t="str">
        <f>IF(Ｄクラス男子Ｓ!$C$30="","",Ｄクラス男子Ｓ!$C$30)</f>
        <v/>
      </c>
      <c r="V27" s="80" t="str">
        <f>IF(Ｄクラス男子Ｓ!$D$30="","",Ｄクラス男子Ｓ!$D$30)</f>
        <v/>
      </c>
      <c r="W27" s="177" t="str">
        <f>IF(Ｄクラス男子Ｓ!$E$30="","",Ｄクラス男子Ｓ!$E$30)</f>
        <v/>
      </c>
      <c r="X27" s="80" t="str">
        <f>IF(Ｄクラス男子Ｓ!$F$30="","",Ｄクラス男子Ｓ!$F$30)</f>
        <v/>
      </c>
      <c r="Y27" s="85">
        <v>24</v>
      </c>
      <c r="Z27" s="86" t="str">
        <f>IF(Ａクラス女子Ｓ!$B$30="","",Ａクラス女子Ｓ!$B$30)</f>
        <v/>
      </c>
      <c r="AA27" s="86" t="str">
        <f>IF(Ａクラス女子Ｓ!$C$30="","",Ａクラス女子Ｓ!$C$30)</f>
        <v/>
      </c>
      <c r="AB27" s="86" t="str">
        <f>IF(Ａクラス女子Ｓ!$D$30="","",Ａクラス女子Ｓ!$D$30)</f>
        <v/>
      </c>
      <c r="AC27" s="174" t="str">
        <f>IF(Ａクラス女子Ｓ!$E$30="","",Ａクラス女子Ｓ!$E$30)</f>
        <v/>
      </c>
      <c r="AD27" s="86" t="str">
        <f>IF(Ａクラス女子Ｓ!$F$30="","",Ａクラス女子Ｓ!$F$30)</f>
        <v/>
      </c>
      <c r="AE27" s="83">
        <v>24</v>
      </c>
      <c r="AF27" s="84" t="str">
        <f>IF(Ｂクラス女子Ｓ!$B$30="","",Ｂクラス女子Ｓ!$B$30)</f>
        <v/>
      </c>
      <c r="AG27" s="84" t="str">
        <f>IF(Ｂクラス女子Ｓ!$C$30="","",Ｂクラス女子Ｓ!$C$30)</f>
        <v/>
      </c>
      <c r="AH27" s="84" t="str">
        <f>IF(Ｂクラス女子Ｓ!$D$30="","",Ｂクラス女子Ｓ!$D$30)</f>
        <v/>
      </c>
      <c r="AI27" s="175" t="str">
        <f>IF(Ｂクラス女子Ｓ!$E$30="","",Ｂクラス女子Ｓ!$E$30)</f>
        <v/>
      </c>
      <c r="AJ27" s="84" t="str">
        <f>IF(Ｂクラス女子Ｓ!$F$30="","",Ｂクラス女子Ｓ!$F$30)</f>
        <v/>
      </c>
      <c r="AK27" s="81">
        <v>24</v>
      </c>
      <c r="AL27" s="82" t="str">
        <f>IF(Ｃクラス女子Ｓ!$B$30="","",Ｃクラス女子Ｓ!$B$30)</f>
        <v/>
      </c>
      <c r="AM27" s="82" t="str">
        <f>IF(Ｃクラス女子Ｓ!$C$30="","",Ｃクラス女子Ｓ!$C$30)</f>
        <v/>
      </c>
      <c r="AN27" s="82" t="str">
        <f>IF(Ｃクラス女子Ｓ!$D$30="","",Ｃクラス女子Ｓ!$D$30)</f>
        <v/>
      </c>
      <c r="AO27" s="176" t="str">
        <f>IF(Ｃクラス女子Ｓ!$E$30="","",Ｃクラス女子Ｓ!$E$30)</f>
        <v/>
      </c>
      <c r="AP27" s="82" t="str">
        <f>IF(Ｃクラス女子Ｓ!$F$30="","",Ｃクラス女子Ｓ!$F$30)</f>
        <v/>
      </c>
      <c r="AQ27" s="79">
        <v>24</v>
      </c>
      <c r="AR27" s="80" t="str">
        <f>IF(Ｄクラス女子S!$B$30="","",Ｄクラス女子S!$B$30)</f>
        <v/>
      </c>
      <c r="AS27" s="80" t="str">
        <f>IF(Ｄクラス女子S!$C$30="","",Ｄクラス女子S!$C$30)</f>
        <v/>
      </c>
      <c r="AT27" s="80" t="str">
        <f>IF(Ｄクラス女子S!$D$30="","",Ｄクラス女子S!$D$30)</f>
        <v/>
      </c>
      <c r="AU27" s="177" t="str">
        <f>IF(Ｄクラス女子S!$E$30="","",Ｄクラス女子S!$E$30)</f>
        <v/>
      </c>
      <c r="AV27" s="80" t="str">
        <f>IF(Ｄクラス女子S!$F$30="","",Ｄクラス女子S!$F$30)</f>
        <v/>
      </c>
    </row>
    <row r="28" spans="1:48" ht="18.75">
      <c r="A28" s="85">
        <v>25</v>
      </c>
      <c r="B28" s="86" t="str">
        <f>IF(Aクラス男子Ｓ!$B$31="","",Aクラス男子Ｓ!$B$31)</f>
        <v/>
      </c>
      <c r="C28" s="86" t="str">
        <f>IF(Aクラス男子Ｓ!$C$31="","",Aクラス男子Ｓ!$C$31)</f>
        <v/>
      </c>
      <c r="D28" s="86" t="str">
        <f>IF(Aクラス男子Ｓ!$D$31="","",Aクラス男子Ｓ!$D$31)</f>
        <v/>
      </c>
      <c r="E28" s="174"/>
      <c r="F28" s="86" t="str">
        <f>IF(Aクラス男子Ｓ!$F$31="","",Aクラス男子Ｓ!$F$31)</f>
        <v/>
      </c>
      <c r="G28" s="83">
        <v>25</v>
      </c>
      <c r="H28" s="84" t="str">
        <f>IF(Ｂクラス男子Ｓ!$B$31="","",Ｂクラス男子Ｓ!$B$31)</f>
        <v/>
      </c>
      <c r="I28" s="84" t="str">
        <f>IF(Ｂクラス男子Ｓ!$C$31="","",Ｂクラス男子Ｓ!$C$31)</f>
        <v/>
      </c>
      <c r="J28" s="84" t="str">
        <f>IF(Ｂクラス男子Ｓ!$D$31="","",Ｂクラス男子Ｓ!$D$31)</f>
        <v/>
      </c>
      <c r="K28" s="175" t="str">
        <f>IF(Ｂクラス男子Ｓ!$E$31="","",Ｂクラス男子Ｓ!$E$31)</f>
        <v/>
      </c>
      <c r="L28" s="84" t="str">
        <f>IF(Ｂクラス男子Ｓ!$F$31="","",Ｂクラス男子Ｓ!$F$31)</f>
        <v/>
      </c>
      <c r="M28" s="81">
        <v>25</v>
      </c>
      <c r="N28" s="82" t="str">
        <f>IF(Ｃクラス男子Ｓ!$B$31="","",Ｃクラス男子Ｓ!$B$31)</f>
        <v/>
      </c>
      <c r="O28" s="82" t="str">
        <f>IF(Ｃクラス男子Ｓ!$C$31="","",Ｃクラス男子Ｓ!$C$31)</f>
        <v/>
      </c>
      <c r="P28" s="82" t="str">
        <f>IF(Ｃクラス男子Ｓ!$D$31="","",Ｃクラス男子Ｓ!$D$31)</f>
        <v/>
      </c>
      <c r="Q28" s="176" t="str">
        <f>IF(Ｃクラス男子Ｓ!$E$31="","",Ｃクラス男子Ｓ!$E$31)</f>
        <v/>
      </c>
      <c r="R28" s="82" t="str">
        <f>IF(Ｃクラス男子Ｓ!$F$31="","",Ｃクラス男子Ｓ!$F$31)</f>
        <v/>
      </c>
      <c r="S28" s="79">
        <v>25</v>
      </c>
      <c r="T28" s="80" t="str">
        <f>IF(Ｄクラス男子Ｓ!$B$31="","",Ｄクラス男子Ｓ!$B$31)</f>
        <v/>
      </c>
      <c r="U28" s="80" t="str">
        <f>IF(Ｄクラス男子Ｓ!$C$31="","",Ｄクラス男子Ｓ!$C$31)</f>
        <v/>
      </c>
      <c r="V28" s="80" t="str">
        <f>IF(Ｄクラス男子Ｓ!$D$31="","",Ｄクラス男子Ｓ!$D$31)</f>
        <v/>
      </c>
      <c r="W28" s="177" t="str">
        <f>IF(Ｄクラス男子Ｓ!$E$31="","",Ｄクラス男子Ｓ!$E$31)</f>
        <v/>
      </c>
      <c r="X28" s="80" t="str">
        <f>IF(Ｄクラス男子Ｓ!$F$31="","",Ｄクラス男子Ｓ!$F$31)</f>
        <v/>
      </c>
      <c r="Y28" s="85">
        <v>25</v>
      </c>
      <c r="Z28" s="86" t="str">
        <f>IF(Ａクラス女子Ｓ!$B$31="","",Ａクラス女子Ｓ!$B$31)</f>
        <v/>
      </c>
      <c r="AA28" s="86" t="str">
        <f>IF(Ａクラス女子Ｓ!$C$31="","",Ａクラス女子Ｓ!$C$31)</f>
        <v/>
      </c>
      <c r="AB28" s="86" t="str">
        <f>IF(Ａクラス女子Ｓ!$D$31="","",Ａクラス女子Ｓ!$D$31)</f>
        <v/>
      </c>
      <c r="AC28" s="174" t="str">
        <f>IF(Ａクラス女子Ｓ!$E$31="","",Ａクラス女子Ｓ!$E$31)</f>
        <v/>
      </c>
      <c r="AD28" s="86" t="str">
        <f>IF(Ａクラス女子Ｓ!$F$31="","",Ａクラス女子Ｓ!$F$31)</f>
        <v/>
      </c>
      <c r="AE28" s="83">
        <v>25</v>
      </c>
      <c r="AF28" s="84" t="str">
        <f>IF(Ｂクラス女子Ｓ!$B$31="","",Ｂクラス女子Ｓ!$B$31)</f>
        <v/>
      </c>
      <c r="AG28" s="84" t="str">
        <f>IF(Ｂクラス女子Ｓ!$C$31="","",Ｂクラス女子Ｓ!$C$31)</f>
        <v/>
      </c>
      <c r="AH28" s="84" t="str">
        <f>IF(Ｂクラス女子Ｓ!$D$31="","",Ｂクラス女子Ｓ!$D$31)</f>
        <v/>
      </c>
      <c r="AI28" s="175" t="str">
        <f>IF(Ｂクラス女子Ｓ!$E$31="","",Ｂクラス女子Ｓ!$E$31)</f>
        <v/>
      </c>
      <c r="AJ28" s="84" t="str">
        <f>IF(Ｂクラス女子Ｓ!$F$31="","",Ｂクラス女子Ｓ!$F$31)</f>
        <v/>
      </c>
      <c r="AK28" s="81">
        <v>25</v>
      </c>
      <c r="AL28" s="82" t="str">
        <f>IF(Ｃクラス女子Ｓ!$B$31="","",Ｃクラス女子Ｓ!$B$31)</f>
        <v/>
      </c>
      <c r="AM28" s="82" t="str">
        <f>IF(Ｃクラス女子Ｓ!$C$31="","",Ｃクラス女子Ｓ!$C$31)</f>
        <v/>
      </c>
      <c r="AN28" s="82" t="str">
        <f>IF(Ｃクラス女子Ｓ!$D$31="","",Ｃクラス女子Ｓ!$D$31)</f>
        <v/>
      </c>
      <c r="AO28" s="176" t="str">
        <f>IF(Ｃクラス女子Ｓ!$E$31="","",Ｃクラス女子Ｓ!$E$31)</f>
        <v/>
      </c>
      <c r="AP28" s="82" t="str">
        <f>IF(Ｃクラス女子Ｓ!$F$31="","",Ｃクラス女子Ｓ!$F$31)</f>
        <v/>
      </c>
      <c r="AQ28" s="79">
        <v>25</v>
      </c>
      <c r="AR28" s="80" t="str">
        <f>IF(Ｄクラス女子S!$B$31="","",Ｄクラス女子S!$B$31)</f>
        <v/>
      </c>
      <c r="AS28" s="80" t="str">
        <f>IF(Ｄクラス女子S!$C$31="","",Ｄクラス女子S!$C$31)</f>
        <v/>
      </c>
      <c r="AT28" s="80" t="str">
        <f>IF(Ｄクラス女子S!$D$31="","",Ｄクラス女子S!$D$31)</f>
        <v/>
      </c>
      <c r="AU28" s="177" t="str">
        <f>IF(Ｄクラス女子S!$E$31="","",Ｄクラス女子S!$E$31)</f>
        <v/>
      </c>
      <c r="AV28" s="80" t="str">
        <f>IF(Ｄクラス女子S!$F$31="","",Ｄクラス女子S!$F$31)</f>
        <v/>
      </c>
    </row>
    <row r="29" spans="1:48" ht="18.75">
      <c r="A29" s="85">
        <v>26</v>
      </c>
      <c r="B29" s="86" t="str">
        <f>IF(Aクラス男子Ｓ!$B$50="","",Aクラス男子Ｓ!$B$50)</f>
        <v/>
      </c>
      <c r="C29" s="86" t="str">
        <f>IF(Aクラス男子Ｓ!$C$50="","",Aクラス男子Ｓ!$C$50)</f>
        <v/>
      </c>
      <c r="D29" s="86" t="str">
        <f>IF(Aクラス男子Ｓ!$D$50="","",Aクラス男子Ｓ!$D$50)</f>
        <v/>
      </c>
      <c r="E29" s="174"/>
      <c r="F29" s="86" t="str">
        <f>IF(Aクラス男子Ｓ!$F$50="","",Aクラス男子Ｓ!$F$50)</f>
        <v/>
      </c>
      <c r="G29" s="83">
        <v>26</v>
      </c>
      <c r="H29" s="84" t="str">
        <f>IF(Ｂクラス男子Ｓ!$B$50="","",Ｂクラス男子Ｓ!$B$50)</f>
        <v/>
      </c>
      <c r="I29" s="84" t="str">
        <f>IF(Ｂクラス男子Ｓ!$C$50="","",Ｂクラス男子Ｓ!$C$50)</f>
        <v/>
      </c>
      <c r="J29" s="84" t="str">
        <f>IF(Ｂクラス男子Ｓ!$D$50="","",Ｂクラス男子Ｓ!$D$50)</f>
        <v/>
      </c>
      <c r="K29" s="175" t="str">
        <f>IF(Ｂクラス男子Ｓ!$E$50="","",Ｂクラス男子Ｓ!$E$50)</f>
        <v/>
      </c>
      <c r="L29" s="84" t="str">
        <f>IF(Ｂクラス男子Ｓ!$F$50="","",Ｂクラス男子Ｓ!$F$50)</f>
        <v/>
      </c>
      <c r="M29" s="81">
        <v>26</v>
      </c>
      <c r="N29" s="82" t="str">
        <f>IF(Ｃクラス男子Ｓ!$B$50="","",Ｃクラス男子Ｓ!$B$50)</f>
        <v/>
      </c>
      <c r="O29" s="82" t="str">
        <f>IF(Ｃクラス男子Ｓ!$C$50="","",Ｃクラス男子Ｓ!$C$50)</f>
        <v/>
      </c>
      <c r="P29" s="82" t="str">
        <f>IF(Ｃクラス男子Ｓ!$D$50="","",Ｃクラス男子Ｓ!$D$50)</f>
        <v/>
      </c>
      <c r="Q29" s="176" t="str">
        <f>IF(Ｃクラス男子Ｓ!$E$50="","",Ｃクラス男子Ｓ!$E$50)</f>
        <v/>
      </c>
      <c r="R29" s="82" t="str">
        <f>IF(Ｃクラス男子Ｓ!$F$50="","",Ｃクラス男子Ｓ!$F$50)</f>
        <v/>
      </c>
      <c r="S29" s="79">
        <v>26</v>
      </c>
      <c r="T29" s="80" t="str">
        <f>IF(Ｄクラス男子Ｓ!$B$50="","",Ｄクラス男子Ｓ!$B$50)</f>
        <v/>
      </c>
      <c r="U29" s="80" t="str">
        <f>IF(Ｄクラス男子Ｓ!$C$50="","",Ｄクラス男子Ｓ!$C$50)</f>
        <v/>
      </c>
      <c r="V29" s="80" t="str">
        <f>IF(Ｄクラス男子Ｓ!$D$50="","",Ｄクラス男子Ｓ!$D$50)</f>
        <v/>
      </c>
      <c r="W29" s="177" t="str">
        <f>IF(Ｄクラス男子Ｓ!$E$50="","",Ｄクラス男子Ｓ!$E$50)</f>
        <v/>
      </c>
      <c r="X29" s="80" t="str">
        <f>IF(Ｄクラス男子Ｓ!$F$50="","",Ｄクラス男子Ｓ!$F$50)</f>
        <v/>
      </c>
      <c r="Y29" s="85">
        <v>26</v>
      </c>
      <c r="Z29" s="86" t="str">
        <f>IF(Ａクラス女子Ｓ!$B$50="","",Ａクラス女子Ｓ!$B$50)</f>
        <v/>
      </c>
      <c r="AA29" s="86" t="str">
        <f>IF(Ａクラス女子Ｓ!$C$50="","",Ａクラス女子Ｓ!$C$50)</f>
        <v/>
      </c>
      <c r="AB29" s="86" t="str">
        <f>IF(Ａクラス女子Ｓ!$D$50="","",Ａクラス女子Ｓ!$D$50)</f>
        <v/>
      </c>
      <c r="AC29" s="174" t="str">
        <f>IF(Ａクラス女子Ｓ!$E$50="","",Ａクラス女子Ｓ!$E$50)</f>
        <v/>
      </c>
      <c r="AD29" s="86" t="str">
        <f>IF(Ａクラス女子Ｓ!$F$50="","",Ａクラス女子Ｓ!$F$50)</f>
        <v/>
      </c>
      <c r="AE29" s="83">
        <v>26</v>
      </c>
      <c r="AF29" s="84" t="str">
        <f>IF(Ｂクラス女子Ｓ!$B$50="","",Ｂクラス女子Ｓ!$B$50)</f>
        <v/>
      </c>
      <c r="AG29" s="84" t="str">
        <f>IF(Ｂクラス女子Ｓ!$C$50="","",Ｂクラス女子Ｓ!$C$50)</f>
        <v/>
      </c>
      <c r="AH29" s="84" t="str">
        <f>IF(Ｂクラス女子Ｓ!$D$50="","",Ｂクラス女子Ｓ!$D$50)</f>
        <v/>
      </c>
      <c r="AI29" s="175" t="str">
        <f>IF(Ｂクラス女子Ｓ!$E$50="","",Ｂクラス女子Ｓ!$E$50)</f>
        <v/>
      </c>
      <c r="AJ29" s="84" t="str">
        <f>IF(Ｂクラス女子Ｓ!$F$50="","",Ｂクラス女子Ｓ!$F$50)</f>
        <v/>
      </c>
      <c r="AK29" s="81">
        <v>26</v>
      </c>
      <c r="AL29" s="82" t="str">
        <f>IF(Ｃクラス女子Ｓ!$B$50="","",Ｃクラス女子Ｓ!$B$50)</f>
        <v/>
      </c>
      <c r="AM29" s="82" t="str">
        <f>IF(Ｃクラス女子Ｓ!$C$50="","",Ｃクラス女子Ｓ!$C$50)</f>
        <v/>
      </c>
      <c r="AN29" s="82" t="str">
        <f>IF(Ｃクラス女子Ｓ!$D$50="","",Ｃクラス女子Ｓ!$D$50)</f>
        <v/>
      </c>
      <c r="AO29" s="176" t="str">
        <f>IF(Ｃクラス女子Ｓ!$E$50="","",Ｃクラス女子Ｓ!$E$50)</f>
        <v/>
      </c>
      <c r="AP29" s="82" t="str">
        <f>IF(Ｃクラス女子Ｓ!$F$50="","",Ｃクラス女子Ｓ!$F$50)</f>
        <v/>
      </c>
      <c r="AQ29" s="79">
        <v>26</v>
      </c>
      <c r="AR29" s="80" t="str">
        <f>IF(Ｄクラス女子S!$B$50="","",Ｄクラス女子S!$B$50)</f>
        <v/>
      </c>
      <c r="AS29" s="80" t="str">
        <f>IF(Ｄクラス女子S!$C$50="","",Ｄクラス女子S!$C$50)</f>
        <v/>
      </c>
      <c r="AT29" s="80" t="str">
        <f>IF(Ｄクラス女子S!$D$50="","",Ｄクラス女子S!$D$50)</f>
        <v/>
      </c>
      <c r="AU29" s="177" t="str">
        <f>IF(Ｄクラス女子S!$E$50="","",Ｄクラス女子S!$E$50)</f>
        <v/>
      </c>
      <c r="AV29" s="80" t="str">
        <f>IF(Ｄクラス女子S!$F$50="","",Ｄクラス女子S!$F$50)</f>
        <v/>
      </c>
    </row>
    <row r="30" spans="1:48" ht="18.75">
      <c r="A30" s="85">
        <v>27</v>
      </c>
      <c r="B30" s="86" t="str">
        <f>IF(Aクラス男子Ｓ!$B$51="","",Aクラス男子Ｓ!$B$51)</f>
        <v/>
      </c>
      <c r="C30" s="86" t="str">
        <f>IF(Aクラス男子Ｓ!$C$51="","",Aクラス男子Ｓ!$C$51)</f>
        <v/>
      </c>
      <c r="D30" s="86" t="str">
        <f>IF(Aクラス男子Ｓ!$D$51="","",Aクラス男子Ｓ!$D$51)</f>
        <v/>
      </c>
      <c r="E30" s="174"/>
      <c r="F30" s="86" t="str">
        <f>IF(Aクラス男子Ｓ!$F$51="","",Aクラス男子Ｓ!$F$51)</f>
        <v/>
      </c>
      <c r="G30" s="83">
        <v>27</v>
      </c>
      <c r="H30" s="84" t="str">
        <f>IF(Ｂクラス男子Ｓ!$B$51="","",Ｂクラス男子Ｓ!$B$51)</f>
        <v/>
      </c>
      <c r="I30" s="84" t="str">
        <f>IF(Ｂクラス男子Ｓ!$C$51="","",Ｂクラス男子Ｓ!$C$51)</f>
        <v/>
      </c>
      <c r="J30" s="84" t="str">
        <f>IF(Ｂクラス男子Ｓ!$D$51="","",Ｂクラス男子Ｓ!$D$51)</f>
        <v/>
      </c>
      <c r="K30" s="175" t="str">
        <f>IF(Ｂクラス男子Ｓ!$E$51="","",Ｂクラス男子Ｓ!$E$51)</f>
        <v/>
      </c>
      <c r="L30" s="84" t="str">
        <f>IF(Ｂクラス男子Ｓ!$F$51="","",Ｂクラス男子Ｓ!$F$51)</f>
        <v/>
      </c>
      <c r="M30" s="81">
        <v>27</v>
      </c>
      <c r="N30" s="82" t="str">
        <f>IF(Ｃクラス男子Ｓ!$B$51="","",Ｃクラス男子Ｓ!$B$51)</f>
        <v/>
      </c>
      <c r="O30" s="82" t="str">
        <f>IF(Ｃクラス男子Ｓ!$C$51="","",Ｃクラス男子Ｓ!$C$51)</f>
        <v/>
      </c>
      <c r="P30" s="82" t="str">
        <f>IF(Ｃクラス男子Ｓ!$D$51="","",Ｃクラス男子Ｓ!$D$51)</f>
        <v/>
      </c>
      <c r="Q30" s="176" t="str">
        <f>IF(Ｃクラス男子Ｓ!$E$51="","",Ｃクラス男子Ｓ!$E$51)</f>
        <v/>
      </c>
      <c r="R30" s="82" t="str">
        <f>IF(Ｃクラス男子Ｓ!$F$51="","",Ｃクラス男子Ｓ!$F$51)</f>
        <v/>
      </c>
      <c r="S30" s="79">
        <v>27</v>
      </c>
      <c r="T30" s="80" t="str">
        <f>IF(Ｄクラス男子Ｓ!$B$51="","",Ｄクラス男子Ｓ!$B$51)</f>
        <v/>
      </c>
      <c r="U30" s="80" t="str">
        <f>IF(Ｄクラス男子Ｓ!$C$51="","",Ｄクラス男子Ｓ!$C$51)</f>
        <v/>
      </c>
      <c r="V30" s="80" t="str">
        <f>IF(Ｄクラス男子Ｓ!$D$51="","",Ｄクラス男子Ｓ!$D$51)</f>
        <v/>
      </c>
      <c r="W30" s="177" t="str">
        <f>IF(Ｄクラス男子Ｓ!$E$51="","",Ｄクラス男子Ｓ!$E$51)</f>
        <v/>
      </c>
      <c r="X30" s="80" t="str">
        <f>IF(Ｄクラス男子Ｓ!$F$51="","",Ｄクラス男子Ｓ!$F$51)</f>
        <v/>
      </c>
      <c r="Y30" s="85">
        <v>27</v>
      </c>
      <c r="Z30" s="86" t="str">
        <f>IF(Ａクラス女子Ｓ!$B$51="","",Ａクラス女子Ｓ!$B$51)</f>
        <v/>
      </c>
      <c r="AA30" s="86" t="str">
        <f>IF(Ａクラス女子Ｓ!$C$51="","",Ａクラス女子Ｓ!$C$51)</f>
        <v/>
      </c>
      <c r="AB30" s="86" t="str">
        <f>IF(Ａクラス女子Ｓ!$D$51="","",Ａクラス女子Ｓ!$D$51)</f>
        <v/>
      </c>
      <c r="AC30" s="174" t="str">
        <f>IF(Ａクラス女子Ｓ!$E$51="","",Ａクラス女子Ｓ!$E$51)</f>
        <v/>
      </c>
      <c r="AD30" s="86" t="str">
        <f>IF(Ａクラス女子Ｓ!$F$51="","",Ａクラス女子Ｓ!$F$51)</f>
        <v/>
      </c>
      <c r="AE30" s="83">
        <v>27</v>
      </c>
      <c r="AF30" s="84" t="str">
        <f>IF(Ｂクラス女子Ｓ!$B$51="","",Ｂクラス女子Ｓ!$B$51)</f>
        <v/>
      </c>
      <c r="AG30" s="84" t="str">
        <f>IF(Ｂクラス女子Ｓ!$C$51="","",Ｂクラス女子Ｓ!$C$51)</f>
        <v/>
      </c>
      <c r="AH30" s="84" t="str">
        <f>IF(Ｂクラス女子Ｓ!$D$51="","",Ｂクラス女子Ｓ!$D$51)</f>
        <v/>
      </c>
      <c r="AI30" s="175" t="str">
        <f>IF(Ｂクラス女子Ｓ!$E$51="","",Ｂクラス女子Ｓ!$E$51)</f>
        <v/>
      </c>
      <c r="AJ30" s="84" t="str">
        <f>IF(Ｂクラス女子Ｓ!$F$51="","",Ｂクラス女子Ｓ!$F$51)</f>
        <v/>
      </c>
      <c r="AK30" s="81">
        <v>27</v>
      </c>
      <c r="AL30" s="82" t="str">
        <f>IF(Ｃクラス女子Ｓ!$B$51="","",Ｃクラス女子Ｓ!$B$51)</f>
        <v/>
      </c>
      <c r="AM30" s="82" t="str">
        <f>IF(Ｃクラス女子Ｓ!$C$51="","",Ｃクラス女子Ｓ!$C$51)</f>
        <v/>
      </c>
      <c r="AN30" s="82" t="str">
        <f>IF(Ｃクラス女子Ｓ!$D$51="","",Ｃクラス女子Ｓ!$D$51)</f>
        <v/>
      </c>
      <c r="AO30" s="176" t="str">
        <f>IF(Ｃクラス女子Ｓ!$E$51="","",Ｃクラス女子Ｓ!$E$51)</f>
        <v/>
      </c>
      <c r="AP30" s="82" t="str">
        <f>IF(Ｃクラス女子Ｓ!$F$51="","",Ｃクラス女子Ｓ!$F$51)</f>
        <v/>
      </c>
      <c r="AQ30" s="79">
        <v>27</v>
      </c>
      <c r="AR30" s="80" t="str">
        <f>IF(Ｄクラス女子S!$B$51="","",Ｄクラス女子S!$B$51)</f>
        <v/>
      </c>
      <c r="AS30" s="80" t="str">
        <f>IF(Ｄクラス女子S!$C$51="","",Ｄクラス女子S!$C$51)</f>
        <v/>
      </c>
      <c r="AT30" s="80" t="str">
        <f>IF(Ｄクラス女子S!$D$51="","",Ｄクラス女子S!$D$51)</f>
        <v/>
      </c>
      <c r="AU30" s="177" t="str">
        <f>IF(Ｄクラス女子S!$E$51="","",Ｄクラス女子S!$E$51)</f>
        <v/>
      </c>
      <c r="AV30" s="80" t="str">
        <f>IF(Ｄクラス女子S!$F$51="","",Ｄクラス女子S!$F$51)</f>
        <v/>
      </c>
    </row>
    <row r="31" spans="1:48" ht="18.75">
      <c r="A31" s="85">
        <v>28</v>
      </c>
      <c r="B31" s="86" t="str">
        <f>IF(Aクラス男子Ｓ!$B$52="","",Aクラス男子Ｓ!$B$52)</f>
        <v/>
      </c>
      <c r="C31" s="86" t="str">
        <f>IF(Aクラス男子Ｓ!$C$52="","",Aクラス男子Ｓ!$C$52)</f>
        <v/>
      </c>
      <c r="D31" s="86" t="str">
        <f>IF(Aクラス男子Ｓ!$D$52="","",Aクラス男子Ｓ!$D$52)</f>
        <v/>
      </c>
      <c r="E31" s="174"/>
      <c r="F31" s="86" t="str">
        <f>IF(Aクラス男子Ｓ!$F$52="","",Aクラス男子Ｓ!$F$52)</f>
        <v/>
      </c>
      <c r="G31" s="83">
        <v>28</v>
      </c>
      <c r="H31" s="84" t="str">
        <f>IF(Ｂクラス男子Ｓ!$B$52="","",Ｂクラス男子Ｓ!$B$52)</f>
        <v/>
      </c>
      <c r="I31" s="84" t="str">
        <f>IF(Ｂクラス男子Ｓ!$C$52="","",Ｂクラス男子Ｓ!$C$52)</f>
        <v/>
      </c>
      <c r="J31" s="84" t="str">
        <f>IF(Ｂクラス男子Ｓ!$D$52="","",Ｂクラス男子Ｓ!$D$52)</f>
        <v/>
      </c>
      <c r="K31" s="175" t="str">
        <f>IF(Ｂクラス男子Ｓ!$E$52="","",Ｂクラス男子Ｓ!$E$52)</f>
        <v/>
      </c>
      <c r="L31" s="84" t="str">
        <f>IF(Ｂクラス男子Ｓ!$F$52="","",Ｂクラス男子Ｓ!$F$52)</f>
        <v/>
      </c>
      <c r="M31" s="81">
        <v>28</v>
      </c>
      <c r="N31" s="82" t="str">
        <f>IF(Ｃクラス男子Ｓ!$B$52="","",Ｃクラス男子Ｓ!$B$52)</f>
        <v/>
      </c>
      <c r="O31" s="82" t="str">
        <f>IF(Ｃクラス男子Ｓ!$C$52="","",Ｃクラス男子Ｓ!$C$52)</f>
        <v/>
      </c>
      <c r="P31" s="82" t="str">
        <f>IF(Ｃクラス男子Ｓ!$D$52="","",Ｃクラス男子Ｓ!$D$52)</f>
        <v/>
      </c>
      <c r="Q31" s="176" t="str">
        <f>IF(Ｃクラス男子Ｓ!$E$52="","",Ｃクラス男子Ｓ!$E$52)</f>
        <v/>
      </c>
      <c r="R31" s="82" t="str">
        <f>IF(Ｃクラス男子Ｓ!$F$52="","",Ｃクラス男子Ｓ!$F$52)</f>
        <v/>
      </c>
      <c r="S31" s="79">
        <v>28</v>
      </c>
      <c r="T31" s="80" t="str">
        <f>IF(Ｄクラス男子Ｓ!$B$52="","",Ｄクラス男子Ｓ!$B$52)</f>
        <v/>
      </c>
      <c r="U31" s="80" t="str">
        <f>IF(Ｄクラス男子Ｓ!$C$52="","",Ｄクラス男子Ｓ!$C$52)</f>
        <v/>
      </c>
      <c r="V31" s="80" t="str">
        <f>IF(Ｄクラス男子Ｓ!$D$52="","",Ｄクラス男子Ｓ!$D$52)</f>
        <v/>
      </c>
      <c r="W31" s="177" t="str">
        <f>IF(Ｄクラス男子Ｓ!$E$52="","",Ｄクラス男子Ｓ!$E$52)</f>
        <v/>
      </c>
      <c r="X31" s="80" t="str">
        <f>IF(Ｄクラス男子Ｓ!$F$52="","",Ｄクラス男子Ｓ!$F$52)</f>
        <v/>
      </c>
      <c r="Y31" s="85">
        <v>28</v>
      </c>
      <c r="Z31" s="86" t="str">
        <f>IF(Ａクラス女子Ｓ!$B$52="","",Ａクラス女子Ｓ!$B$52)</f>
        <v/>
      </c>
      <c r="AA31" s="86" t="str">
        <f>IF(Ａクラス女子Ｓ!$C$52="","",Ａクラス女子Ｓ!$C$52)</f>
        <v/>
      </c>
      <c r="AB31" s="86" t="str">
        <f>IF(Ａクラス女子Ｓ!$D$52="","",Ａクラス女子Ｓ!$D$52)</f>
        <v/>
      </c>
      <c r="AC31" s="174" t="str">
        <f>IF(Ａクラス女子Ｓ!$E$52="","",Ａクラス女子Ｓ!$E$52)</f>
        <v/>
      </c>
      <c r="AD31" s="86" t="str">
        <f>IF(Ａクラス女子Ｓ!$F$52="","",Ａクラス女子Ｓ!$F$52)</f>
        <v/>
      </c>
      <c r="AE31" s="83">
        <v>28</v>
      </c>
      <c r="AF31" s="84" t="str">
        <f>IF(Ｂクラス女子Ｓ!$B$52="","",Ｂクラス女子Ｓ!$B$52)</f>
        <v/>
      </c>
      <c r="AG31" s="84" t="str">
        <f>IF(Ｂクラス女子Ｓ!$C$52="","",Ｂクラス女子Ｓ!$C$52)</f>
        <v/>
      </c>
      <c r="AH31" s="84" t="str">
        <f>IF(Ｂクラス女子Ｓ!$D$52="","",Ｂクラス女子Ｓ!$D$52)</f>
        <v/>
      </c>
      <c r="AI31" s="175" t="str">
        <f>IF(Ｂクラス女子Ｓ!$E$52="","",Ｂクラス女子Ｓ!$E$52)</f>
        <v/>
      </c>
      <c r="AJ31" s="84" t="str">
        <f>IF(Ｂクラス女子Ｓ!$F$52="","",Ｂクラス女子Ｓ!$F$52)</f>
        <v/>
      </c>
      <c r="AK31" s="81">
        <v>28</v>
      </c>
      <c r="AL31" s="82" t="str">
        <f>IF(Ｃクラス女子Ｓ!$B$52="","",Ｃクラス女子Ｓ!$B$52)</f>
        <v/>
      </c>
      <c r="AM31" s="82" t="str">
        <f>IF(Ｃクラス女子Ｓ!$C$52="","",Ｃクラス女子Ｓ!$C$52)</f>
        <v/>
      </c>
      <c r="AN31" s="82" t="str">
        <f>IF(Ｃクラス女子Ｓ!$D$52="","",Ｃクラス女子Ｓ!$D$52)</f>
        <v/>
      </c>
      <c r="AO31" s="176" t="str">
        <f>IF(Ｃクラス女子Ｓ!$E$52="","",Ｃクラス女子Ｓ!$E$52)</f>
        <v/>
      </c>
      <c r="AP31" s="82" t="str">
        <f>IF(Ｃクラス女子Ｓ!$F$52="","",Ｃクラス女子Ｓ!$F$52)</f>
        <v/>
      </c>
      <c r="AQ31" s="79">
        <v>28</v>
      </c>
      <c r="AR31" s="80" t="str">
        <f>IF(Ｄクラス女子S!$B$52="","",Ｄクラス女子S!$B$52)</f>
        <v/>
      </c>
      <c r="AS31" s="80" t="str">
        <f>IF(Ｄクラス女子S!$C$52="","",Ｄクラス女子S!$C$52)</f>
        <v/>
      </c>
      <c r="AT31" s="80" t="str">
        <f>IF(Ｄクラス女子S!$D$52="","",Ｄクラス女子S!$D$52)</f>
        <v/>
      </c>
      <c r="AU31" s="177" t="str">
        <f>IF(Ｄクラス女子S!$E$52="","",Ｄクラス女子S!$E$52)</f>
        <v/>
      </c>
      <c r="AV31" s="80" t="str">
        <f>IF(Ｄクラス女子S!$F$52="","",Ｄクラス女子S!$F$52)</f>
        <v/>
      </c>
    </row>
    <row r="32" spans="1:48" ht="18.75">
      <c r="A32" s="85">
        <v>29</v>
      </c>
      <c r="B32" s="86" t="str">
        <f>IF(Aクラス男子Ｓ!$B$53="","",Aクラス男子Ｓ!$B$53)</f>
        <v/>
      </c>
      <c r="C32" s="86" t="str">
        <f>IF(Aクラス男子Ｓ!$C$53="","",Aクラス男子Ｓ!$C$53)</f>
        <v/>
      </c>
      <c r="D32" s="86" t="str">
        <f>IF(Aクラス男子Ｓ!$D$53="","",Aクラス男子Ｓ!$D$53)</f>
        <v/>
      </c>
      <c r="E32" s="174"/>
      <c r="F32" s="86" t="str">
        <f>IF(Aクラス男子Ｓ!$F$53="","",Aクラス男子Ｓ!$F$53)</f>
        <v/>
      </c>
      <c r="G32" s="83">
        <v>29</v>
      </c>
      <c r="H32" s="84" t="str">
        <f>IF(Ｂクラス男子Ｓ!$B$53="","",Ｂクラス男子Ｓ!$B$53)</f>
        <v/>
      </c>
      <c r="I32" s="84" t="str">
        <f>IF(Ｂクラス男子Ｓ!$C$53="","",Ｂクラス男子Ｓ!$C$53)</f>
        <v/>
      </c>
      <c r="J32" s="84" t="str">
        <f>IF(Ｂクラス男子Ｓ!$D$53="","",Ｂクラス男子Ｓ!$D$53)</f>
        <v/>
      </c>
      <c r="K32" s="175" t="str">
        <f>IF(Ｂクラス男子Ｓ!$E$53="","",Ｂクラス男子Ｓ!$E$53)</f>
        <v/>
      </c>
      <c r="L32" s="84" t="str">
        <f>IF(Ｂクラス男子Ｓ!$F$53="","",Ｂクラス男子Ｓ!$F$53)</f>
        <v/>
      </c>
      <c r="M32" s="81">
        <v>29</v>
      </c>
      <c r="N32" s="82" t="str">
        <f>IF(Ｃクラス男子Ｓ!$B$53="","",Ｃクラス男子Ｓ!$B$53)</f>
        <v/>
      </c>
      <c r="O32" s="82" t="str">
        <f>IF(Ｃクラス男子Ｓ!$C$53="","",Ｃクラス男子Ｓ!$C$53)</f>
        <v/>
      </c>
      <c r="P32" s="82" t="str">
        <f>IF(Ｃクラス男子Ｓ!$D$53="","",Ｃクラス男子Ｓ!$D$53)</f>
        <v/>
      </c>
      <c r="Q32" s="176" t="str">
        <f>IF(Ｃクラス男子Ｓ!$E$53="","",Ｃクラス男子Ｓ!$E$53)</f>
        <v/>
      </c>
      <c r="R32" s="82" t="str">
        <f>IF(Ｃクラス男子Ｓ!$F$53="","",Ｃクラス男子Ｓ!$F$53)</f>
        <v/>
      </c>
      <c r="S32" s="79">
        <v>29</v>
      </c>
      <c r="T32" s="80" t="str">
        <f>IF(Ｄクラス男子Ｓ!$B$53="","",Ｄクラス男子Ｓ!$B$53)</f>
        <v/>
      </c>
      <c r="U32" s="80" t="str">
        <f>IF(Ｄクラス男子Ｓ!$C$53="","",Ｄクラス男子Ｓ!$C$53)</f>
        <v/>
      </c>
      <c r="V32" s="80" t="str">
        <f>IF(Ｄクラス男子Ｓ!$D$53="","",Ｄクラス男子Ｓ!$D$53)</f>
        <v/>
      </c>
      <c r="W32" s="177" t="str">
        <f>IF(Ｄクラス男子Ｓ!$E$53="","",Ｄクラス男子Ｓ!$E$53)</f>
        <v/>
      </c>
      <c r="X32" s="80" t="str">
        <f>IF(Ｄクラス男子Ｓ!$F$53="","",Ｄクラス男子Ｓ!$F$53)</f>
        <v/>
      </c>
      <c r="Y32" s="85">
        <v>29</v>
      </c>
      <c r="Z32" s="86" t="str">
        <f>IF(Ａクラス女子Ｓ!$B$53="","",Ａクラス女子Ｓ!$B$53)</f>
        <v/>
      </c>
      <c r="AA32" s="86" t="str">
        <f>IF(Ａクラス女子Ｓ!$C$53="","",Ａクラス女子Ｓ!$C$53)</f>
        <v/>
      </c>
      <c r="AB32" s="86" t="str">
        <f>IF(Ａクラス女子Ｓ!$D$53="","",Ａクラス女子Ｓ!$D$53)</f>
        <v/>
      </c>
      <c r="AC32" s="174" t="str">
        <f>IF(Ａクラス女子Ｓ!$E$53="","",Ａクラス女子Ｓ!$E$53)</f>
        <v/>
      </c>
      <c r="AD32" s="86" t="str">
        <f>IF(Ａクラス女子Ｓ!$F$53="","",Ａクラス女子Ｓ!$F$53)</f>
        <v/>
      </c>
      <c r="AE32" s="83">
        <v>29</v>
      </c>
      <c r="AF32" s="84" t="str">
        <f>IF(Ｂクラス女子Ｓ!$B$53="","",Ｂクラス女子Ｓ!$B$53)</f>
        <v/>
      </c>
      <c r="AG32" s="84" t="str">
        <f>IF(Ｂクラス女子Ｓ!$C$53="","",Ｂクラス女子Ｓ!$C$53)</f>
        <v/>
      </c>
      <c r="AH32" s="84" t="str">
        <f>IF(Ｂクラス女子Ｓ!$D$53="","",Ｂクラス女子Ｓ!$D$53)</f>
        <v/>
      </c>
      <c r="AI32" s="175" t="str">
        <f>IF(Ｂクラス女子Ｓ!$E$53="","",Ｂクラス女子Ｓ!$E$53)</f>
        <v/>
      </c>
      <c r="AJ32" s="84" t="str">
        <f>IF(Ｂクラス女子Ｓ!$F$53="","",Ｂクラス女子Ｓ!$F$53)</f>
        <v/>
      </c>
      <c r="AK32" s="81">
        <v>29</v>
      </c>
      <c r="AL32" s="82" t="str">
        <f>IF(Ｃクラス女子Ｓ!$B$53="","",Ｃクラス女子Ｓ!$B$53)</f>
        <v/>
      </c>
      <c r="AM32" s="82" t="str">
        <f>IF(Ｃクラス女子Ｓ!$C$53="","",Ｃクラス女子Ｓ!$C$53)</f>
        <v/>
      </c>
      <c r="AN32" s="82" t="str">
        <f>IF(Ｃクラス女子Ｓ!$D$53="","",Ｃクラス女子Ｓ!$D$53)</f>
        <v/>
      </c>
      <c r="AO32" s="176" t="str">
        <f>IF(Ｃクラス女子Ｓ!$E$53="","",Ｃクラス女子Ｓ!$E$53)</f>
        <v/>
      </c>
      <c r="AP32" s="82" t="str">
        <f>IF(Ｃクラス女子Ｓ!$F$53="","",Ｃクラス女子Ｓ!$F$53)</f>
        <v/>
      </c>
      <c r="AQ32" s="79">
        <v>29</v>
      </c>
      <c r="AR32" s="80" t="str">
        <f>IF(Ｄクラス女子S!$B$53="","",Ｄクラス女子S!$B$53)</f>
        <v/>
      </c>
      <c r="AS32" s="80" t="str">
        <f>IF(Ｄクラス女子S!$C$53="","",Ｄクラス女子S!$C$53)</f>
        <v/>
      </c>
      <c r="AT32" s="80" t="str">
        <f>IF(Ｄクラス女子S!$D$53="","",Ｄクラス女子S!$D$53)</f>
        <v/>
      </c>
      <c r="AU32" s="177" t="str">
        <f>IF(Ｄクラス女子S!$E$53="","",Ｄクラス女子S!$E$53)</f>
        <v/>
      </c>
      <c r="AV32" s="80" t="str">
        <f>IF(Ｄクラス女子S!$F$53="","",Ｄクラス女子S!$F$53)</f>
        <v/>
      </c>
    </row>
    <row r="33" spans="1:48" ht="18.75">
      <c r="A33" s="85">
        <v>30</v>
      </c>
      <c r="B33" s="86" t="str">
        <f>IF(Aクラス男子Ｓ!$B$54="","",Aクラス男子Ｓ!$B$54)</f>
        <v/>
      </c>
      <c r="C33" s="86" t="str">
        <f>IF(Aクラス男子Ｓ!$C$54="","",Aクラス男子Ｓ!$C$54)</f>
        <v/>
      </c>
      <c r="D33" s="86" t="str">
        <f>IF(Aクラス男子Ｓ!$D$54="","",Aクラス男子Ｓ!$D$54)</f>
        <v/>
      </c>
      <c r="E33" s="174"/>
      <c r="F33" s="86" t="str">
        <f>IF(Aクラス男子Ｓ!$F$54="","",Aクラス男子Ｓ!$F$54)</f>
        <v/>
      </c>
      <c r="G33" s="83">
        <v>30</v>
      </c>
      <c r="H33" s="84" t="str">
        <f>IF(Ｂクラス男子Ｓ!$B$54="","",Ｂクラス男子Ｓ!$B$54)</f>
        <v/>
      </c>
      <c r="I33" s="84" t="str">
        <f>IF(Ｂクラス男子Ｓ!$C$54="","",Ｂクラス男子Ｓ!$C$54)</f>
        <v/>
      </c>
      <c r="J33" s="84" t="str">
        <f>IF(Ｂクラス男子Ｓ!$D$54="","",Ｂクラス男子Ｓ!$D$54)</f>
        <v/>
      </c>
      <c r="K33" s="175" t="str">
        <f>IF(Ｂクラス男子Ｓ!$E$54="","",Ｂクラス男子Ｓ!$E$54)</f>
        <v/>
      </c>
      <c r="L33" s="84" t="str">
        <f>IF(Ｂクラス男子Ｓ!$F$54="","",Ｂクラス男子Ｓ!$F$54)</f>
        <v/>
      </c>
      <c r="M33" s="81">
        <v>30</v>
      </c>
      <c r="N33" s="82" t="str">
        <f>IF(Ｃクラス男子Ｓ!$B$54="","",Ｃクラス男子Ｓ!$B$54)</f>
        <v/>
      </c>
      <c r="O33" s="82" t="str">
        <f>IF(Ｃクラス男子Ｓ!$C$54="","",Ｃクラス男子Ｓ!$C$54)</f>
        <v/>
      </c>
      <c r="P33" s="82" t="str">
        <f>IF(Ｃクラス男子Ｓ!$D$54="","",Ｃクラス男子Ｓ!$D$54)</f>
        <v/>
      </c>
      <c r="Q33" s="176" t="str">
        <f>IF(Ｃクラス男子Ｓ!$E$54="","",Ｃクラス男子Ｓ!$E$54)</f>
        <v/>
      </c>
      <c r="R33" s="82" t="str">
        <f>IF(Ｃクラス男子Ｓ!$F$54="","",Ｃクラス男子Ｓ!$F$54)</f>
        <v/>
      </c>
      <c r="S33" s="79">
        <v>30</v>
      </c>
      <c r="T33" s="80" t="str">
        <f>IF(Ｄクラス男子Ｓ!$B$54="","",Ｄクラス男子Ｓ!$B$54)</f>
        <v/>
      </c>
      <c r="U33" s="80" t="str">
        <f>IF(Ｄクラス男子Ｓ!$C$54="","",Ｄクラス男子Ｓ!$C$54)</f>
        <v/>
      </c>
      <c r="V33" s="80" t="str">
        <f>IF(Ｄクラス男子Ｓ!$D$54="","",Ｄクラス男子Ｓ!$D$54)</f>
        <v/>
      </c>
      <c r="W33" s="177" t="str">
        <f>IF(Ｄクラス男子Ｓ!$E$54="","",Ｄクラス男子Ｓ!$E$54)</f>
        <v/>
      </c>
      <c r="X33" s="80" t="str">
        <f>IF(Ｄクラス男子Ｓ!$F$54="","",Ｄクラス男子Ｓ!$F$54)</f>
        <v/>
      </c>
      <c r="Y33" s="85">
        <v>30</v>
      </c>
      <c r="Z33" s="86" t="str">
        <f>IF(Ａクラス女子Ｓ!$B$54="","",Ａクラス女子Ｓ!$B$54)</f>
        <v/>
      </c>
      <c r="AA33" s="86" t="str">
        <f>IF(Ａクラス女子Ｓ!$C$54="","",Ａクラス女子Ｓ!$C$54)</f>
        <v/>
      </c>
      <c r="AB33" s="86" t="str">
        <f>IF(Ａクラス女子Ｓ!$D$54="","",Ａクラス女子Ｓ!$D$54)</f>
        <v/>
      </c>
      <c r="AC33" s="174" t="str">
        <f>IF(Ａクラス女子Ｓ!$E$54="","",Ａクラス女子Ｓ!$E$54)</f>
        <v/>
      </c>
      <c r="AD33" s="86" t="str">
        <f>IF(Ａクラス女子Ｓ!$F$54="","",Ａクラス女子Ｓ!$F$54)</f>
        <v/>
      </c>
      <c r="AE33" s="83">
        <v>30</v>
      </c>
      <c r="AF33" s="84" t="str">
        <f>IF(Ｂクラス女子Ｓ!$B$54="","",Ｂクラス女子Ｓ!$B$54)</f>
        <v/>
      </c>
      <c r="AG33" s="84" t="str">
        <f>IF(Ｂクラス女子Ｓ!$C$54="","",Ｂクラス女子Ｓ!$C$54)</f>
        <v/>
      </c>
      <c r="AH33" s="84" t="str">
        <f>IF(Ｂクラス女子Ｓ!$D$54="","",Ｂクラス女子Ｓ!$D$54)</f>
        <v/>
      </c>
      <c r="AI33" s="175" t="str">
        <f>IF(Ｂクラス女子Ｓ!$E$54="","",Ｂクラス女子Ｓ!$E$54)</f>
        <v/>
      </c>
      <c r="AJ33" s="84" t="str">
        <f>IF(Ｂクラス女子Ｓ!$F$54="","",Ｂクラス女子Ｓ!$F$54)</f>
        <v/>
      </c>
      <c r="AK33" s="81">
        <v>30</v>
      </c>
      <c r="AL33" s="82" t="str">
        <f>IF(Ｃクラス女子Ｓ!$B$54="","",Ｃクラス女子Ｓ!$B$54)</f>
        <v/>
      </c>
      <c r="AM33" s="82" t="str">
        <f>IF(Ｃクラス女子Ｓ!$C$54="","",Ｃクラス女子Ｓ!$C$54)</f>
        <v/>
      </c>
      <c r="AN33" s="82" t="str">
        <f>IF(Ｃクラス女子Ｓ!$D$54="","",Ｃクラス女子Ｓ!$D$54)</f>
        <v/>
      </c>
      <c r="AO33" s="176" t="str">
        <f>IF(Ｃクラス女子Ｓ!$E$54="","",Ｃクラス女子Ｓ!$E$54)</f>
        <v/>
      </c>
      <c r="AP33" s="82" t="str">
        <f>IF(Ｃクラス女子Ｓ!$F$54="","",Ｃクラス女子Ｓ!$F$54)</f>
        <v/>
      </c>
      <c r="AQ33" s="79">
        <v>30</v>
      </c>
      <c r="AR33" s="80" t="str">
        <f>IF(Ｄクラス女子S!$B$54="","",Ｄクラス女子S!$B$54)</f>
        <v/>
      </c>
      <c r="AS33" s="80" t="str">
        <f>IF(Ｄクラス女子S!$C$54="","",Ｄクラス女子S!$C$54)</f>
        <v/>
      </c>
      <c r="AT33" s="80" t="str">
        <f>IF(Ｄクラス女子S!$D$54="","",Ｄクラス女子S!$D$54)</f>
        <v/>
      </c>
      <c r="AU33" s="177" t="str">
        <f>IF(Ｄクラス女子S!$E$54="","",Ｄクラス女子S!$E$54)</f>
        <v/>
      </c>
      <c r="AV33" s="80" t="str">
        <f>IF(Ｄクラス女子S!$F$54="","",Ｄクラス女子S!$F$54)</f>
        <v/>
      </c>
    </row>
    <row r="34" spans="1:48" ht="18.75">
      <c r="A34" s="85">
        <v>31</v>
      </c>
      <c r="B34" s="86" t="str">
        <f>IF(Aクラス男子Ｓ!$B$55="","",Aクラス男子Ｓ!$B$55)</f>
        <v/>
      </c>
      <c r="C34" s="86" t="str">
        <f>IF(Aクラス男子Ｓ!$C$55="","",Aクラス男子Ｓ!$C$55)</f>
        <v/>
      </c>
      <c r="D34" s="86" t="str">
        <f>IF(Aクラス男子Ｓ!$D$55="","",Aクラス男子Ｓ!$D$55)</f>
        <v/>
      </c>
      <c r="E34" s="174"/>
      <c r="F34" s="86" t="str">
        <f>IF(Aクラス男子Ｓ!$F$55="","",Aクラス男子Ｓ!$F$55)</f>
        <v/>
      </c>
      <c r="G34" s="83">
        <v>31</v>
      </c>
      <c r="H34" s="84" t="str">
        <f>IF(Ｂクラス男子Ｓ!$B$55="","",Ｂクラス男子Ｓ!$B$55)</f>
        <v/>
      </c>
      <c r="I34" s="84" t="str">
        <f>IF(Ｂクラス男子Ｓ!$C$55="","",Ｂクラス男子Ｓ!$C$55)</f>
        <v/>
      </c>
      <c r="J34" s="84" t="str">
        <f>IF(Ｂクラス男子Ｓ!$D$55="","",Ｂクラス男子Ｓ!$D$55)</f>
        <v/>
      </c>
      <c r="K34" s="175" t="str">
        <f>IF(Ｂクラス男子Ｓ!$E$55="","",Ｂクラス男子Ｓ!$E$55)</f>
        <v/>
      </c>
      <c r="L34" s="84" t="str">
        <f>IF(Ｂクラス男子Ｓ!$F$55="","",Ｂクラス男子Ｓ!$F$55)</f>
        <v/>
      </c>
      <c r="M34" s="81">
        <v>31</v>
      </c>
      <c r="N34" s="82" t="str">
        <f>IF(Ｃクラス男子Ｓ!$B$55="","",Ｃクラス男子Ｓ!$B$55)</f>
        <v/>
      </c>
      <c r="O34" s="82" t="str">
        <f>IF(Ｃクラス男子Ｓ!$C$55="","",Ｃクラス男子Ｓ!$C$55)</f>
        <v/>
      </c>
      <c r="P34" s="82" t="str">
        <f>IF(Ｃクラス男子Ｓ!$D$55="","",Ｃクラス男子Ｓ!$D$55)</f>
        <v/>
      </c>
      <c r="Q34" s="176" t="str">
        <f>IF(Ｃクラス男子Ｓ!$E$55="","",Ｃクラス男子Ｓ!$E$55)</f>
        <v/>
      </c>
      <c r="R34" s="82" t="str">
        <f>IF(Ｃクラス男子Ｓ!$F$55="","",Ｃクラス男子Ｓ!$F$55)</f>
        <v/>
      </c>
      <c r="S34" s="79">
        <v>31</v>
      </c>
      <c r="T34" s="80" t="str">
        <f>IF(Ｄクラス男子Ｓ!$B$55="","",Ｄクラス男子Ｓ!$B$55)</f>
        <v/>
      </c>
      <c r="U34" s="80" t="str">
        <f>IF(Ｄクラス男子Ｓ!$C$55="","",Ｄクラス男子Ｓ!$C$55)</f>
        <v/>
      </c>
      <c r="V34" s="80" t="str">
        <f>IF(Ｄクラス男子Ｓ!$D$55="","",Ｄクラス男子Ｓ!$D$55)</f>
        <v/>
      </c>
      <c r="W34" s="177" t="str">
        <f>IF(Ｄクラス男子Ｓ!$E$55="","",Ｄクラス男子Ｓ!$E$55)</f>
        <v/>
      </c>
      <c r="X34" s="80" t="str">
        <f>IF(Ｄクラス男子Ｓ!$F$55="","",Ｄクラス男子Ｓ!$F$55)</f>
        <v/>
      </c>
      <c r="Y34" s="85">
        <v>31</v>
      </c>
      <c r="Z34" s="86" t="str">
        <f>IF(Ａクラス女子Ｓ!$B$55="","",Ａクラス女子Ｓ!$B$55)</f>
        <v/>
      </c>
      <c r="AA34" s="86" t="str">
        <f>IF(Ａクラス女子Ｓ!$C$55="","",Ａクラス女子Ｓ!$C$55)</f>
        <v/>
      </c>
      <c r="AB34" s="86" t="str">
        <f>IF(Ａクラス女子Ｓ!$D$55="","",Ａクラス女子Ｓ!$D$55)</f>
        <v/>
      </c>
      <c r="AC34" s="174" t="str">
        <f>IF(Ａクラス女子Ｓ!$E$55="","",Ａクラス女子Ｓ!$E$55)</f>
        <v/>
      </c>
      <c r="AD34" s="86" t="str">
        <f>IF(Ａクラス女子Ｓ!$F$55="","",Ａクラス女子Ｓ!$F$55)</f>
        <v/>
      </c>
      <c r="AE34" s="83">
        <v>31</v>
      </c>
      <c r="AF34" s="84" t="str">
        <f>IF(Ｂクラス女子Ｓ!$B$55="","",Ｂクラス女子Ｓ!$B$55)</f>
        <v/>
      </c>
      <c r="AG34" s="84" t="str">
        <f>IF(Ｂクラス女子Ｓ!$C$55="","",Ｂクラス女子Ｓ!$C$55)</f>
        <v/>
      </c>
      <c r="AH34" s="84" t="str">
        <f>IF(Ｂクラス女子Ｓ!$D$55="","",Ｂクラス女子Ｓ!$D$55)</f>
        <v/>
      </c>
      <c r="AI34" s="175" t="str">
        <f>IF(Ｂクラス女子Ｓ!$E$55="","",Ｂクラス女子Ｓ!$E$55)</f>
        <v/>
      </c>
      <c r="AJ34" s="84" t="str">
        <f>IF(Ｂクラス女子Ｓ!$F$55="","",Ｂクラス女子Ｓ!$F$55)</f>
        <v/>
      </c>
      <c r="AK34" s="81">
        <v>31</v>
      </c>
      <c r="AL34" s="82" t="str">
        <f>IF(Ｃクラス女子Ｓ!$B$55="","",Ｃクラス女子Ｓ!$B$55)</f>
        <v/>
      </c>
      <c r="AM34" s="82" t="str">
        <f>IF(Ｃクラス女子Ｓ!$C$55="","",Ｃクラス女子Ｓ!$C$55)</f>
        <v/>
      </c>
      <c r="AN34" s="82" t="str">
        <f>IF(Ｃクラス女子Ｓ!$D$55="","",Ｃクラス女子Ｓ!$D$55)</f>
        <v/>
      </c>
      <c r="AO34" s="176" t="str">
        <f>IF(Ｃクラス女子Ｓ!$E$55="","",Ｃクラス女子Ｓ!$E$55)</f>
        <v/>
      </c>
      <c r="AP34" s="82" t="str">
        <f>IF(Ｃクラス女子Ｓ!$F$55="","",Ｃクラス女子Ｓ!$F$55)</f>
        <v/>
      </c>
      <c r="AQ34" s="79">
        <v>31</v>
      </c>
      <c r="AR34" s="80" t="str">
        <f>IF(Ｄクラス女子S!$B$55="","",Ｄクラス女子S!$B$55)</f>
        <v/>
      </c>
      <c r="AS34" s="80" t="str">
        <f>IF(Ｄクラス女子S!$C$55="","",Ｄクラス女子S!$C$55)</f>
        <v/>
      </c>
      <c r="AT34" s="80" t="str">
        <f>IF(Ｄクラス女子S!$D$55="","",Ｄクラス女子S!$D$55)</f>
        <v/>
      </c>
      <c r="AU34" s="177" t="str">
        <f>IF(Ｄクラス女子S!$E$55="","",Ｄクラス女子S!$E$55)</f>
        <v/>
      </c>
      <c r="AV34" s="80" t="str">
        <f>IF(Ｄクラス女子S!$F$55="","",Ｄクラス女子S!$F$55)</f>
        <v/>
      </c>
    </row>
    <row r="35" spans="1:48" ht="18.75">
      <c r="A35" s="85">
        <v>32</v>
      </c>
      <c r="B35" s="86" t="str">
        <f>IF(Aクラス男子Ｓ!$B$56="","",Aクラス男子Ｓ!$B$56)</f>
        <v/>
      </c>
      <c r="C35" s="86" t="str">
        <f>IF(Aクラス男子Ｓ!$C$56="","",Aクラス男子Ｓ!$C$56)</f>
        <v/>
      </c>
      <c r="D35" s="86" t="str">
        <f>IF(Aクラス男子Ｓ!$D$56="","",Aクラス男子Ｓ!$D$56)</f>
        <v/>
      </c>
      <c r="E35" s="174"/>
      <c r="F35" s="86" t="str">
        <f>IF(Aクラス男子Ｓ!$F$56="","",Aクラス男子Ｓ!$F$56)</f>
        <v/>
      </c>
      <c r="G35" s="83">
        <v>32</v>
      </c>
      <c r="H35" s="84" t="str">
        <f>IF(Ｂクラス男子Ｓ!$B$56="","",Ｂクラス男子Ｓ!$B$56)</f>
        <v/>
      </c>
      <c r="I35" s="84" t="str">
        <f>IF(Ｂクラス男子Ｓ!$C$56="","",Ｂクラス男子Ｓ!$C$56)</f>
        <v/>
      </c>
      <c r="J35" s="84" t="str">
        <f>IF(Ｂクラス男子Ｓ!$D$56="","",Ｂクラス男子Ｓ!$D$56)</f>
        <v/>
      </c>
      <c r="K35" s="175" t="str">
        <f>IF(Ｂクラス男子Ｓ!$E$56="","",Ｂクラス男子Ｓ!$E$56)</f>
        <v/>
      </c>
      <c r="L35" s="84" t="str">
        <f>IF(Ｂクラス男子Ｓ!$F$56="","",Ｂクラス男子Ｓ!$F$56)</f>
        <v/>
      </c>
      <c r="M35" s="81">
        <v>32</v>
      </c>
      <c r="N35" s="82" t="str">
        <f>IF(Ｃクラス男子Ｓ!$B$56="","",Ｃクラス男子Ｓ!$B$56)</f>
        <v/>
      </c>
      <c r="O35" s="82" t="str">
        <f>IF(Ｃクラス男子Ｓ!$C$56="","",Ｃクラス男子Ｓ!$C$56)</f>
        <v/>
      </c>
      <c r="P35" s="82" t="str">
        <f>IF(Ｃクラス男子Ｓ!$D$56="","",Ｃクラス男子Ｓ!$D$56)</f>
        <v/>
      </c>
      <c r="Q35" s="176" t="str">
        <f>IF(Ｃクラス男子Ｓ!$E$56="","",Ｃクラス男子Ｓ!$E$56)</f>
        <v/>
      </c>
      <c r="R35" s="82" t="str">
        <f>IF(Ｃクラス男子Ｓ!$F$56="","",Ｃクラス男子Ｓ!$F$56)</f>
        <v/>
      </c>
      <c r="S35" s="79">
        <v>32</v>
      </c>
      <c r="T35" s="80" t="str">
        <f>IF(Ｄクラス男子Ｓ!$B$56="","",Ｄクラス男子Ｓ!$B$56)</f>
        <v/>
      </c>
      <c r="U35" s="80" t="str">
        <f>IF(Ｄクラス男子Ｓ!$C$56="","",Ｄクラス男子Ｓ!$C$56)</f>
        <v/>
      </c>
      <c r="V35" s="80" t="str">
        <f>IF(Ｄクラス男子Ｓ!$D$56="","",Ｄクラス男子Ｓ!$D$56)</f>
        <v/>
      </c>
      <c r="W35" s="177" t="str">
        <f>IF(Ｄクラス男子Ｓ!$E$56="","",Ｄクラス男子Ｓ!$E$56)</f>
        <v/>
      </c>
      <c r="X35" s="80" t="str">
        <f>IF(Ｄクラス男子Ｓ!$F$56="","",Ｄクラス男子Ｓ!$F$56)</f>
        <v/>
      </c>
      <c r="Y35" s="85">
        <v>32</v>
      </c>
      <c r="Z35" s="86" t="str">
        <f>IF(Ａクラス女子Ｓ!$B$56="","",Ａクラス女子Ｓ!$B$56)</f>
        <v/>
      </c>
      <c r="AA35" s="86" t="str">
        <f>IF(Ａクラス女子Ｓ!$C$56="","",Ａクラス女子Ｓ!$C$56)</f>
        <v/>
      </c>
      <c r="AB35" s="86" t="str">
        <f>IF(Ａクラス女子Ｓ!$D$56="","",Ａクラス女子Ｓ!$D$56)</f>
        <v/>
      </c>
      <c r="AC35" s="174" t="str">
        <f>IF(Ａクラス女子Ｓ!$E$56="","",Ａクラス女子Ｓ!$E$56)</f>
        <v/>
      </c>
      <c r="AD35" s="86" t="str">
        <f>IF(Ａクラス女子Ｓ!$F$56="","",Ａクラス女子Ｓ!$F$56)</f>
        <v/>
      </c>
      <c r="AE35" s="83">
        <v>32</v>
      </c>
      <c r="AF35" s="84" t="str">
        <f>IF(Ｂクラス女子Ｓ!$B$56="","",Ｂクラス女子Ｓ!$B$56)</f>
        <v/>
      </c>
      <c r="AG35" s="84" t="str">
        <f>IF(Ｂクラス女子Ｓ!$C$56="","",Ｂクラス女子Ｓ!$C$56)</f>
        <v/>
      </c>
      <c r="AH35" s="84" t="str">
        <f>IF(Ｂクラス女子Ｓ!$D$56="","",Ｂクラス女子Ｓ!$D$56)</f>
        <v/>
      </c>
      <c r="AI35" s="175" t="str">
        <f>IF(Ｂクラス女子Ｓ!$E$56="","",Ｂクラス女子Ｓ!$E$56)</f>
        <v/>
      </c>
      <c r="AJ35" s="84" t="str">
        <f>IF(Ｂクラス女子Ｓ!$F$56="","",Ｂクラス女子Ｓ!$F$56)</f>
        <v/>
      </c>
      <c r="AK35" s="81">
        <v>32</v>
      </c>
      <c r="AL35" s="82" t="str">
        <f>IF(Ｃクラス女子Ｓ!$B$56="","",Ｃクラス女子Ｓ!$B$56)</f>
        <v/>
      </c>
      <c r="AM35" s="82" t="str">
        <f>IF(Ｃクラス女子Ｓ!$C$56="","",Ｃクラス女子Ｓ!$C$56)</f>
        <v/>
      </c>
      <c r="AN35" s="82" t="str">
        <f>IF(Ｃクラス女子Ｓ!$D$56="","",Ｃクラス女子Ｓ!$D$56)</f>
        <v/>
      </c>
      <c r="AO35" s="176" t="str">
        <f>IF(Ｃクラス女子Ｓ!$E$56="","",Ｃクラス女子Ｓ!$E$56)</f>
        <v/>
      </c>
      <c r="AP35" s="82" t="str">
        <f>IF(Ｃクラス女子Ｓ!$F$56="","",Ｃクラス女子Ｓ!$F$56)</f>
        <v/>
      </c>
      <c r="AQ35" s="79">
        <v>32</v>
      </c>
      <c r="AR35" s="80" t="str">
        <f>IF(Ｄクラス女子S!$B$56="","",Ｄクラス女子S!$B$56)</f>
        <v/>
      </c>
      <c r="AS35" s="80" t="str">
        <f>IF(Ｄクラス女子S!$C$56="","",Ｄクラス女子S!$C$56)</f>
        <v/>
      </c>
      <c r="AT35" s="80" t="str">
        <f>IF(Ｄクラス女子S!$D$56="","",Ｄクラス女子S!$D$56)</f>
        <v/>
      </c>
      <c r="AU35" s="177" t="str">
        <f>IF(Ｄクラス女子S!$E$56="","",Ｄクラス女子S!$E$56)</f>
        <v/>
      </c>
      <c r="AV35" s="80" t="str">
        <f>IF(Ｄクラス女子S!$F$56="","",Ｄクラス女子S!$F$56)</f>
        <v/>
      </c>
    </row>
    <row r="36" spans="1:48" ht="18.75">
      <c r="A36" s="85">
        <v>33</v>
      </c>
      <c r="B36" s="86" t="str">
        <f>IF(Aクラス男子Ｓ!$B$57="","",Aクラス男子Ｓ!$B$57)</f>
        <v/>
      </c>
      <c r="C36" s="86" t="str">
        <f>IF(Aクラス男子Ｓ!$C$57="","",Aクラス男子Ｓ!$C$57)</f>
        <v/>
      </c>
      <c r="D36" s="86" t="str">
        <f>IF(Aクラス男子Ｓ!$D$57="","",Aクラス男子Ｓ!$D$57)</f>
        <v/>
      </c>
      <c r="E36" s="174"/>
      <c r="F36" s="86" t="str">
        <f>IF(Aクラス男子Ｓ!$F$57="","",Aクラス男子Ｓ!$F$57)</f>
        <v/>
      </c>
      <c r="G36" s="83">
        <v>33</v>
      </c>
      <c r="H36" s="84" t="str">
        <f>IF(Ｂクラス男子Ｓ!$B$57="","",Ｂクラス男子Ｓ!$B$57)</f>
        <v/>
      </c>
      <c r="I36" s="84" t="str">
        <f>IF(Ｂクラス男子Ｓ!$C$57="","",Ｂクラス男子Ｓ!$C$57)</f>
        <v/>
      </c>
      <c r="J36" s="84" t="str">
        <f>IF(Ｂクラス男子Ｓ!$D$57="","",Ｂクラス男子Ｓ!$D$57)</f>
        <v/>
      </c>
      <c r="K36" s="175" t="str">
        <f>IF(Ｂクラス男子Ｓ!$E$57="","",Ｂクラス男子Ｓ!$E$57)</f>
        <v/>
      </c>
      <c r="L36" s="84" t="str">
        <f>IF(Ｂクラス男子Ｓ!$F$57="","",Ｂクラス男子Ｓ!$F$57)</f>
        <v/>
      </c>
      <c r="M36" s="81">
        <v>33</v>
      </c>
      <c r="N36" s="82" t="str">
        <f>IF(Ｃクラス男子Ｓ!$B$57="","",Ｃクラス男子Ｓ!$B$57)</f>
        <v/>
      </c>
      <c r="O36" s="82" t="str">
        <f>IF(Ｃクラス男子Ｓ!$C$57="","",Ｃクラス男子Ｓ!$C$57)</f>
        <v/>
      </c>
      <c r="P36" s="82" t="str">
        <f>IF(Ｃクラス男子Ｓ!$D$57="","",Ｃクラス男子Ｓ!$D$57)</f>
        <v/>
      </c>
      <c r="Q36" s="176" t="str">
        <f>IF(Ｃクラス男子Ｓ!$E$57="","",Ｃクラス男子Ｓ!$E$57)</f>
        <v/>
      </c>
      <c r="R36" s="82" t="str">
        <f>IF(Ｃクラス男子Ｓ!$F$57="","",Ｃクラス男子Ｓ!$F$57)</f>
        <v/>
      </c>
      <c r="S36" s="79">
        <v>33</v>
      </c>
      <c r="T36" s="80" t="str">
        <f>IF(Ｄクラス男子Ｓ!$B$57="","",Ｄクラス男子Ｓ!$B$57)</f>
        <v/>
      </c>
      <c r="U36" s="80" t="str">
        <f>IF(Ｄクラス男子Ｓ!$C$57="","",Ｄクラス男子Ｓ!$C$57)</f>
        <v/>
      </c>
      <c r="V36" s="80" t="str">
        <f>IF(Ｄクラス男子Ｓ!$D$57="","",Ｄクラス男子Ｓ!$D$57)</f>
        <v/>
      </c>
      <c r="W36" s="177" t="str">
        <f>IF(Ｄクラス男子Ｓ!$E$57="","",Ｄクラス男子Ｓ!$E$57)</f>
        <v/>
      </c>
      <c r="X36" s="80" t="str">
        <f>IF(Ｄクラス男子Ｓ!$F$57="","",Ｄクラス男子Ｓ!$F$57)</f>
        <v/>
      </c>
      <c r="Y36" s="85">
        <v>33</v>
      </c>
      <c r="Z36" s="86" t="str">
        <f>IF(Ａクラス女子Ｓ!$B$57="","",Ａクラス女子Ｓ!$B$57)</f>
        <v/>
      </c>
      <c r="AA36" s="86" t="str">
        <f>IF(Ａクラス女子Ｓ!$C$57="","",Ａクラス女子Ｓ!$C$57)</f>
        <v/>
      </c>
      <c r="AB36" s="86" t="str">
        <f>IF(Ａクラス女子Ｓ!$D$57="","",Ａクラス女子Ｓ!$D$57)</f>
        <v/>
      </c>
      <c r="AC36" s="174" t="str">
        <f>IF(Ａクラス女子Ｓ!$E$57="","",Ａクラス女子Ｓ!$E$57)</f>
        <v/>
      </c>
      <c r="AD36" s="86" t="str">
        <f>IF(Ａクラス女子Ｓ!$F$57="","",Ａクラス女子Ｓ!$F$57)</f>
        <v/>
      </c>
      <c r="AE36" s="83">
        <v>33</v>
      </c>
      <c r="AF36" s="84" t="str">
        <f>IF(Ｂクラス女子Ｓ!$B$57="","",Ｂクラス女子Ｓ!$B$57)</f>
        <v/>
      </c>
      <c r="AG36" s="84" t="str">
        <f>IF(Ｂクラス女子Ｓ!$C$57="","",Ｂクラス女子Ｓ!$C$57)</f>
        <v/>
      </c>
      <c r="AH36" s="84" t="str">
        <f>IF(Ｂクラス女子Ｓ!$D$57="","",Ｂクラス女子Ｓ!$D$57)</f>
        <v/>
      </c>
      <c r="AI36" s="175" t="str">
        <f>IF(Ｂクラス女子Ｓ!$E$57="","",Ｂクラス女子Ｓ!$E$57)</f>
        <v/>
      </c>
      <c r="AJ36" s="84" t="str">
        <f>IF(Ｂクラス女子Ｓ!$F$57="","",Ｂクラス女子Ｓ!$F$57)</f>
        <v/>
      </c>
      <c r="AK36" s="81">
        <v>33</v>
      </c>
      <c r="AL36" s="82" t="str">
        <f>IF(Ｃクラス女子Ｓ!$B$57="","",Ｃクラス女子Ｓ!$B$57)</f>
        <v/>
      </c>
      <c r="AM36" s="82" t="str">
        <f>IF(Ｃクラス女子Ｓ!$C$57="","",Ｃクラス女子Ｓ!$C$57)</f>
        <v/>
      </c>
      <c r="AN36" s="82" t="str">
        <f>IF(Ｃクラス女子Ｓ!$D$57="","",Ｃクラス女子Ｓ!$D$57)</f>
        <v/>
      </c>
      <c r="AO36" s="176" t="str">
        <f>IF(Ｃクラス女子Ｓ!$E$57="","",Ｃクラス女子Ｓ!$E$57)</f>
        <v/>
      </c>
      <c r="AP36" s="82" t="str">
        <f>IF(Ｃクラス女子Ｓ!$F$57="","",Ｃクラス女子Ｓ!$F$57)</f>
        <v/>
      </c>
      <c r="AQ36" s="79">
        <v>33</v>
      </c>
      <c r="AR36" s="80" t="str">
        <f>IF(Ｄクラス女子S!$B$57="","",Ｄクラス女子S!$B$57)</f>
        <v/>
      </c>
      <c r="AS36" s="80" t="str">
        <f>IF(Ｄクラス女子S!$C$57="","",Ｄクラス女子S!$C$57)</f>
        <v/>
      </c>
      <c r="AT36" s="80" t="str">
        <f>IF(Ｄクラス女子S!$D$57="","",Ｄクラス女子S!$D$57)</f>
        <v/>
      </c>
      <c r="AU36" s="177" t="str">
        <f>IF(Ｄクラス女子S!$E$57="","",Ｄクラス女子S!$E$57)</f>
        <v/>
      </c>
      <c r="AV36" s="80" t="str">
        <f>IF(Ｄクラス女子S!$F$57="","",Ｄクラス女子S!$F$57)</f>
        <v/>
      </c>
    </row>
    <row r="37" spans="1:48" ht="18.75">
      <c r="A37" s="85">
        <v>34</v>
      </c>
      <c r="B37" s="86" t="str">
        <f>IF(Aクラス男子Ｓ!$B$58="","",Aクラス男子Ｓ!$B$58)</f>
        <v/>
      </c>
      <c r="C37" s="86" t="str">
        <f>IF(Aクラス男子Ｓ!$C$58="","",Aクラス男子Ｓ!$C$58)</f>
        <v/>
      </c>
      <c r="D37" s="86" t="str">
        <f>IF(Aクラス男子Ｓ!$D$58="","",Aクラス男子Ｓ!$D$58)</f>
        <v/>
      </c>
      <c r="E37" s="174"/>
      <c r="F37" s="86" t="str">
        <f>IF(Aクラス男子Ｓ!$F$58="","",Aクラス男子Ｓ!$F$58)</f>
        <v/>
      </c>
      <c r="G37" s="83">
        <v>34</v>
      </c>
      <c r="H37" s="84" t="str">
        <f>IF(Ｂクラス男子Ｓ!$B$58="","",Ｂクラス男子Ｓ!$B$58)</f>
        <v/>
      </c>
      <c r="I37" s="84" t="str">
        <f>IF(Ｂクラス男子Ｓ!$C$58="","",Ｂクラス男子Ｓ!$C$58)</f>
        <v/>
      </c>
      <c r="J37" s="84" t="str">
        <f>IF(Ｂクラス男子Ｓ!$D$58="","",Ｂクラス男子Ｓ!$D$58)</f>
        <v/>
      </c>
      <c r="K37" s="175" t="str">
        <f>IF(Ｂクラス男子Ｓ!$E$58="","",Ｂクラス男子Ｓ!$E$58)</f>
        <v/>
      </c>
      <c r="L37" s="84" t="str">
        <f>IF(Ｂクラス男子Ｓ!$F$58="","",Ｂクラス男子Ｓ!$F$58)</f>
        <v/>
      </c>
      <c r="M37" s="81">
        <v>34</v>
      </c>
      <c r="N37" s="82" t="str">
        <f>IF(Ｃクラス男子Ｓ!$B$58="","",Ｃクラス男子Ｓ!$B$58)</f>
        <v/>
      </c>
      <c r="O37" s="82" t="str">
        <f>IF(Ｃクラス男子Ｓ!$C$58="","",Ｃクラス男子Ｓ!$C$58)</f>
        <v/>
      </c>
      <c r="P37" s="82" t="str">
        <f>IF(Ｃクラス男子Ｓ!$D$58="","",Ｃクラス男子Ｓ!$D$58)</f>
        <v/>
      </c>
      <c r="Q37" s="176" t="str">
        <f>IF(Ｃクラス男子Ｓ!$E$58="","",Ｃクラス男子Ｓ!$E$58)</f>
        <v/>
      </c>
      <c r="R37" s="82" t="str">
        <f>IF(Ｃクラス男子Ｓ!$F$58="","",Ｃクラス男子Ｓ!$F$58)</f>
        <v/>
      </c>
      <c r="S37" s="79">
        <v>34</v>
      </c>
      <c r="T37" s="80" t="str">
        <f>IF(Ｄクラス男子Ｓ!$B$58="","",Ｄクラス男子Ｓ!$B$58)</f>
        <v/>
      </c>
      <c r="U37" s="80" t="str">
        <f>IF(Ｄクラス男子Ｓ!$C$58="","",Ｄクラス男子Ｓ!$C$58)</f>
        <v/>
      </c>
      <c r="V37" s="80" t="str">
        <f>IF(Ｄクラス男子Ｓ!$D$58="","",Ｄクラス男子Ｓ!$D$58)</f>
        <v/>
      </c>
      <c r="W37" s="177" t="str">
        <f>IF(Ｄクラス男子Ｓ!$E$58="","",Ｄクラス男子Ｓ!$E$58)</f>
        <v/>
      </c>
      <c r="X37" s="80" t="str">
        <f>IF(Ｄクラス男子Ｓ!$F$58="","",Ｄクラス男子Ｓ!$F$58)</f>
        <v/>
      </c>
      <c r="Y37" s="85">
        <v>34</v>
      </c>
      <c r="Z37" s="86" t="str">
        <f>IF(Ａクラス女子Ｓ!$B$58="","",Ａクラス女子Ｓ!$B$58)</f>
        <v/>
      </c>
      <c r="AA37" s="86" t="str">
        <f>IF(Ａクラス女子Ｓ!$C$58="","",Ａクラス女子Ｓ!$C$58)</f>
        <v/>
      </c>
      <c r="AB37" s="86" t="str">
        <f>IF(Ａクラス女子Ｓ!$D$58="","",Ａクラス女子Ｓ!$D$58)</f>
        <v/>
      </c>
      <c r="AC37" s="174" t="str">
        <f>IF(Ａクラス女子Ｓ!$E$58="","",Ａクラス女子Ｓ!$E$58)</f>
        <v/>
      </c>
      <c r="AD37" s="86" t="str">
        <f>IF(Ａクラス女子Ｓ!$F$58="","",Ａクラス女子Ｓ!$F$58)</f>
        <v/>
      </c>
      <c r="AE37" s="83">
        <v>34</v>
      </c>
      <c r="AF37" s="84" t="str">
        <f>IF(Ｂクラス女子Ｓ!$B$58="","",Ｂクラス女子Ｓ!$B$58)</f>
        <v/>
      </c>
      <c r="AG37" s="84" t="str">
        <f>IF(Ｂクラス女子Ｓ!$C$58="","",Ｂクラス女子Ｓ!$C$58)</f>
        <v/>
      </c>
      <c r="AH37" s="84" t="str">
        <f>IF(Ｂクラス女子Ｓ!$D$58="","",Ｂクラス女子Ｓ!$D$58)</f>
        <v/>
      </c>
      <c r="AI37" s="175" t="str">
        <f>IF(Ｂクラス女子Ｓ!$E$58="","",Ｂクラス女子Ｓ!$E$58)</f>
        <v/>
      </c>
      <c r="AJ37" s="84" t="str">
        <f>IF(Ｂクラス女子Ｓ!$F$58="","",Ｂクラス女子Ｓ!$F$58)</f>
        <v/>
      </c>
      <c r="AK37" s="81">
        <v>34</v>
      </c>
      <c r="AL37" s="82" t="str">
        <f>IF(Ｃクラス女子Ｓ!$B$58="","",Ｃクラス女子Ｓ!$B$58)</f>
        <v/>
      </c>
      <c r="AM37" s="82" t="str">
        <f>IF(Ｃクラス女子Ｓ!$C$58="","",Ｃクラス女子Ｓ!$C$58)</f>
        <v/>
      </c>
      <c r="AN37" s="82" t="str">
        <f>IF(Ｃクラス女子Ｓ!$D$58="","",Ｃクラス女子Ｓ!$D$58)</f>
        <v/>
      </c>
      <c r="AO37" s="176" t="str">
        <f>IF(Ｃクラス女子Ｓ!$E$58="","",Ｃクラス女子Ｓ!$E$58)</f>
        <v/>
      </c>
      <c r="AP37" s="82" t="str">
        <f>IF(Ｃクラス女子Ｓ!$F$58="","",Ｃクラス女子Ｓ!$F$58)</f>
        <v/>
      </c>
      <c r="AQ37" s="79">
        <v>34</v>
      </c>
      <c r="AR37" s="80" t="str">
        <f>IF(Ｄクラス女子S!$B$58="","",Ｄクラス女子S!$B$58)</f>
        <v/>
      </c>
      <c r="AS37" s="80" t="str">
        <f>IF(Ｄクラス女子S!$C$58="","",Ｄクラス女子S!$C$58)</f>
        <v/>
      </c>
      <c r="AT37" s="80" t="str">
        <f>IF(Ｄクラス女子S!$D$58="","",Ｄクラス女子S!$D$58)</f>
        <v/>
      </c>
      <c r="AU37" s="177" t="str">
        <f>IF(Ｄクラス女子S!$E$58="","",Ｄクラス女子S!$E$58)</f>
        <v/>
      </c>
      <c r="AV37" s="80" t="str">
        <f>IF(Ｄクラス女子S!$F$58="","",Ｄクラス女子S!$F$58)</f>
        <v/>
      </c>
    </row>
    <row r="38" spans="1:48" ht="18.75">
      <c r="A38" s="85">
        <v>35</v>
      </c>
      <c r="B38" s="86" t="str">
        <f>IF(Aクラス男子Ｓ!$B$59="","",Aクラス男子Ｓ!$B$59)</f>
        <v/>
      </c>
      <c r="C38" s="86" t="str">
        <f>IF(Aクラス男子Ｓ!$C$59="","",Aクラス男子Ｓ!$C$59)</f>
        <v/>
      </c>
      <c r="D38" s="86" t="str">
        <f>IF(Aクラス男子Ｓ!$D$59="","",Aクラス男子Ｓ!$D$59)</f>
        <v/>
      </c>
      <c r="E38" s="174"/>
      <c r="F38" s="86" t="str">
        <f>IF(Aクラス男子Ｓ!$F$59="","",Aクラス男子Ｓ!$F$59)</f>
        <v/>
      </c>
      <c r="G38" s="83">
        <v>35</v>
      </c>
      <c r="H38" s="84" t="str">
        <f>IF(Ｂクラス男子Ｓ!$B$59="","",Ｂクラス男子Ｓ!$B$59)</f>
        <v/>
      </c>
      <c r="I38" s="84" t="str">
        <f>IF(Ｂクラス男子Ｓ!$C$59="","",Ｂクラス男子Ｓ!$C$59)</f>
        <v/>
      </c>
      <c r="J38" s="84" t="str">
        <f>IF(Ｂクラス男子Ｓ!$D$59="","",Ｂクラス男子Ｓ!$D$59)</f>
        <v/>
      </c>
      <c r="K38" s="175" t="str">
        <f>IF(Ｂクラス男子Ｓ!$E$59="","",Ｂクラス男子Ｓ!$E$59)</f>
        <v/>
      </c>
      <c r="L38" s="84" t="str">
        <f>IF(Ｂクラス男子Ｓ!$F$59="","",Ｂクラス男子Ｓ!$F$59)</f>
        <v/>
      </c>
      <c r="M38" s="81">
        <v>35</v>
      </c>
      <c r="N38" s="82" t="str">
        <f>IF(Ｃクラス男子Ｓ!$B$59="","",Ｃクラス男子Ｓ!$B$59)</f>
        <v/>
      </c>
      <c r="O38" s="82" t="str">
        <f>IF(Ｃクラス男子Ｓ!$C$59="","",Ｃクラス男子Ｓ!$C$59)</f>
        <v/>
      </c>
      <c r="P38" s="82" t="str">
        <f>IF(Ｃクラス男子Ｓ!$D$59="","",Ｃクラス男子Ｓ!$D$59)</f>
        <v/>
      </c>
      <c r="Q38" s="176" t="str">
        <f>IF(Ｃクラス男子Ｓ!$E$59="","",Ｃクラス男子Ｓ!$E$59)</f>
        <v/>
      </c>
      <c r="R38" s="82" t="str">
        <f>IF(Ｃクラス男子Ｓ!$F$59="","",Ｃクラス男子Ｓ!$F$59)</f>
        <v/>
      </c>
      <c r="S38" s="79">
        <v>35</v>
      </c>
      <c r="T38" s="80" t="str">
        <f>IF(Ｄクラス男子Ｓ!$B$59="","",Ｄクラス男子Ｓ!$B$59)</f>
        <v/>
      </c>
      <c r="U38" s="80" t="str">
        <f>IF(Ｄクラス男子Ｓ!$C$59="","",Ｄクラス男子Ｓ!$C$59)</f>
        <v/>
      </c>
      <c r="V38" s="80" t="str">
        <f>IF(Ｄクラス男子Ｓ!$D$59="","",Ｄクラス男子Ｓ!$D$59)</f>
        <v/>
      </c>
      <c r="W38" s="177" t="str">
        <f>IF(Ｄクラス男子Ｓ!$E$59="","",Ｄクラス男子Ｓ!$E$59)</f>
        <v/>
      </c>
      <c r="X38" s="80" t="str">
        <f>IF(Ｄクラス男子Ｓ!$F$59="","",Ｄクラス男子Ｓ!$F$59)</f>
        <v/>
      </c>
      <c r="Y38" s="85">
        <v>35</v>
      </c>
      <c r="Z38" s="86" t="str">
        <f>IF(Ａクラス女子Ｓ!$B$59="","",Ａクラス女子Ｓ!$B$59)</f>
        <v/>
      </c>
      <c r="AA38" s="86" t="str">
        <f>IF(Ａクラス女子Ｓ!$C$59="","",Ａクラス女子Ｓ!$C$59)</f>
        <v/>
      </c>
      <c r="AB38" s="86" t="str">
        <f>IF(Ａクラス女子Ｓ!$D$59="","",Ａクラス女子Ｓ!$D$59)</f>
        <v/>
      </c>
      <c r="AC38" s="174" t="str">
        <f>IF(Ａクラス女子Ｓ!$E$59="","",Ａクラス女子Ｓ!$E$59)</f>
        <v/>
      </c>
      <c r="AD38" s="86" t="str">
        <f>IF(Ａクラス女子Ｓ!$F$59="","",Ａクラス女子Ｓ!$F$59)</f>
        <v/>
      </c>
      <c r="AE38" s="83">
        <v>35</v>
      </c>
      <c r="AF38" s="84" t="str">
        <f>IF(Ｂクラス女子Ｓ!$B$59="","",Ｂクラス女子Ｓ!$B$59)</f>
        <v/>
      </c>
      <c r="AG38" s="84" t="str">
        <f>IF(Ｂクラス女子Ｓ!$C$59="","",Ｂクラス女子Ｓ!$C$59)</f>
        <v/>
      </c>
      <c r="AH38" s="84" t="str">
        <f>IF(Ｂクラス女子Ｓ!$D$59="","",Ｂクラス女子Ｓ!$D$59)</f>
        <v/>
      </c>
      <c r="AI38" s="175" t="str">
        <f>IF(Ｂクラス女子Ｓ!$E$59="","",Ｂクラス女子Ｓ!$E$59)</f>
        <v/>
      </c>
      <c r="AJ38" s="84" t="str">
        <f>IF(Ｂクラス女子Ｓ!$F$59="","",Ｂクラス女子Ｓ!$F$59)</f>
        <v/>
      </c>
      <c r="AK38" s="81">
        <v>35</v>
      </c>
      <c r="AL38" s="82" t="str">
        <f>IF(Ｃクラス女子Ｓ!$B$59="","",Ｃクラス女子Ｓ!$B$59)</f>
        <v/>
      </c>
      <c r="AM38" s="82" t="str">
        <f>IF(Ｃクラス女子Ｓ!$C$59="","",Ｃクラス女子Ｓ!$C$59)</f>
        <v/>
      </c>
      <c r="AN38" s="82" t="str">
        <f>IF(Ｃクラス女子Ｓ!$D$59="","",Ｃクラス女子Ｓ!$D$59)</f>
        <v/>
      </c>
      <c r="AO38" s="176" t="str">
        <f>IF(Ｃクラス女子Ｓ!$E$59="","",Ｃクラス女子Ｓ!$E$59)</f>
        <v/>
      </c>
      <c r="AP38" s="82" t="str">
        <f>IF(Ｃクラス女子Ｓ!$F$59="","",Ｃクラス女子Ｓ!$F$59)</f>
        <v/>
      </c>
      <c r="AQ38" s="79">
        <v>35</v>
      </c>
      <c r="AR38" s="80" t="str">
        <f>IF(Ｄクラス女子S!$B$59="","",Ｄクラス女子S!$B$59)</f>
        <v/>
      </c>
      <c r="AS38" s="80" t="str">
        <f>IF(Ｄクラス女子S!$C$59="","",Ｄクラス女子S!$C$59)</f>
        <v/>
      </c>
      <c r="AT38" s="80" t="str">
        <f>IF(Ｄクラス女子S!$D$59="","",Ｄクラス女子S!$D$59)</f>
        <v/>
      </c>
      <c r="AU38" s="177" t="str">
        <f>IF(Ｄクラス女子S!$E$59="","",Ｄクラス女子S!$E$59)</f>
        <v/>
      </c>
      <c r="AV38" s="80" t="str">
        <f>IF(Ｄクラス女子S!$F$59="","",Ｄクラス女子S!$F$59)</f>
        <v/>
      </c>
    </row>
    <row r="39" spans="1:48" ht="18.75">
      <c r="A39" s="85">
        <v>36</v>
      </c>
      <c r="B39" s="86" t="str">
        <f>IF(Aクラス男子Ｓ!$B$60="","",Aクラス男子Ｓ!$B$60)</f>
        <v/>
      </c>
      <c r="C39" s="86" t="str">
        <f>IF(Aクラス男子Ｓ!$C$60="","",Aクラス男子Ｓ!$C$60)</f>
        <v/>
      </c>
      <c r="D39" s="86" t="str">
        <f>IF(Aクラス男子Ｓ!$D$60="","",Aクラス男子Ｓ!$D$60)</f>
        <v/>
      </c>
      <c r="E39" s="174"/>
      <c r="F39" s="86" t="str">
        <f>IF(Aクラス男子Ｓ!$F$60="","",Aクラス男子Ｓ!$F$60)</f>
        <v/>
      </c>
      <c r="G39" s="83">
        <v>36</v>
      </c>
      <c r="H39" s="84" t="str">
        <f>IF(Ｂクラス男子Ｓ!$B$60="","",Ｂクラス男子Ｓ!$B$60)</f>
        <v/>
      </c>
      <c r="I39" s="84" t="str">
        <f>IF(Ｂクラス男子Ｓ!$C$60="","",Ｂクラス男子Ｓ!$C$60)</f>
        <v/>
      </c>
      <c r="J39" s="84" t="str">
        <f>IF(Ｂクラス男子Ｓ!$D$60="","",Ｂクラス男子Ｓ!$D$60)</f>
        <v/>
      </c>
      <c r="K39" s="175" t="str">
        <f>IF(Ｂクラス男子Ｓ!$E$60="","",Ｂクラス男子Ｓ!$E$60)</f>
        <v/>
      </c>
      <c r="L39" s="84" t="str">
        <f>IF(Ｂクラス男子Ｓ!$F$60="","",Ｂクラス男子Ｓ!$F$60)</f>
        <v/>
      </c>
      <c r="M39" s="81">
        <v>36</v>
      </c>
      <c r="N39" s="82" t="str">
        <f>IF(Ｃクラス男子Ｓ!$B$60="","",Ｃクラス男子Ｓ!$B$60)</f>
        <v/>
      </c>
      <c r="O39" s="82" t="str">
        <f>IF(Ｃクラス男子Ｓ!$C$60="","",Ｃクラス男子Ｓ!$C$60)</f>
        <v/>
      </c>
      <c r="P39" s="82" t="str">
        <f>IF(Ｃクラス男子Ｓ!$D$60="","",Ｃクラス男子Ｓ!$D$60)</f>
        <v/>
      </c>
      <c r="Q39" s="176" t="str">
        <f>IF(Ｃクラス男子Ｓ!$E$60="","",Ｃクラス男子Ｓ!$E$60)</f>
        <v/>
      </c>
      <c r="R39" s="82" t="str">
        <f>IF(Ｃクラス男子Ｓ!$F$60="","",Ｃクラス男子Ｓ!$F$60)</f>
        <v/>
      </c>
      <c r="S39" s="79">
        <v>36</v>
      </c>
      <c r="T39" s="80" t="str">
        <f>IF(Ｄクラス男子Ｓ!$B$60="","",Ｄクラス男子Ｓ!$B$60)</f>
        <v/>
      </c>
      <c r="U39" s="80" t="str">
        <f>IF(Ｄクラス男子Ｓ!$C$60="","",Ｄクラス男子Ｓ!$C$60)</f>
        <v/>
      </c>
      <c r="V39" s="80" t="str">
        <f>IF(Ｄクラス男子Ｓ!$D$60="","",Ｄクラス男子Ｓ!$D$60)</f>
        <v/>
      </c>
      <c r="W39" s="177" t="str">
        <f>IF(Ｄクラス男子Ｓ!$E$60="","",Ｄクラス男子Ｓ!$E$60)</f>
        <v/>
      </c>
      <c r="X39" s="80" t="str">
        <f>IF(Ｄクラス男子Ｓ!$F$60="","",Ｄクラス男子Ｓ!$F$60)</f>
        <v/>
      </c>
      <c r="Y39" s="85">
        <v>36</v>
      </c>
      <c r="Z39" s="86" t="str">
        <f>IF(Ａクラス女子Ｓ!$B$60="","",Ａクラス女子Ｓ!$B$60)</f>
        <v/>
      </c>
      <c r="AA39" s="86" t="str">
        <f>IF(Ａクラス女子Ｓ!$C$60="","",Ａクラス女子Ｓ!$C$60)</f>
        <v/>
      </c>
      <c r="AB39" s="86" t="str">
        <f>IF(Ａクラス女子Ｓ!$D$60="","",Ａクラス女子Ｓ!$D$60)</f>
        <v/>
      </c>
      <c r="AC39" s="174" t="str">
        <f>IF(Ａクラス女子Ｓ!$E$60="","",Ａクラス女子Ｓ!$E$60)</f>
        <v/>
      </c>
      <c r="AD39" s="86" t="str">
        <f>IF(Ａクラス女子Ｓ!$F$60="","",Ａクラス女子Ｓ!$F$60)</f>
        <v/>
      </c>
      <c r="AE39" s="83">
        <v>36</v>
      </c>
      <c r="AF39" s="84" t="str">
        <f>IF(Ｂクラス女子Ｓ!$B$60="","",Ｂクラス女子Ｓ!$B$60)</f>
        <v/>
      </c>
      <c r="AG39" s="84" t="str">
        <f>IF(Ｂクラス女子Ｓ!$C$60="","",Ｂクラス女子Ｓ!$C$60)</f>
        <v/>
      </c>
      <c r="AH39" s="84" t="str">
        <f>IF(Ｂクラス女子Ｓ!$D$60="","",Ｂクラス女子Ｓ!$D$60)</f>
        <v/>
      </c>
      <c r="AI39" s="175" t="str">
        <f>IF(Ｂクラス女子Ｓ!$E$60="","",Ｂクラス女子Ｓ!$E$60)</f>
        <v/>
      </c>
      <c r="AJ39" s="84" t="str">
        <f>IF(Ｂクラス女子Ｓ!$F$60="","",Ｂクラス女子Ｓ!$F$60)</f>
        <v/>
      </c>
      <c r="AK39" s="81">
        <v>36</v>
      </c>
      <c r="AL39" s="82" t="str">
        <f>IF(Ｃクラス女子Ｓ!$B$60="","",Ｃクラス女子Ｓ!$B$60)</f>
        <v/>
      </c>
      <c r="AM39" s="82" t="str">
        <f>IF(Ｃクラス女子Ｓ!$C$60="","",Ｃクラス女子Ｓ!$C$60)</f>
        <v/>
      </c>
      <c r="AN39" s="82" t="str">
        <f>IF(Ｃクラス女子Ｓ!$D$60="","",Ｃクラス女子Ｓ!$D$60)</f>
        <v/>
      </c>
      <c r="AO39" s="176" t="str">
        <f>IF(Ｃクラス女子Ｓ!$E$60="","",Ｃクラス女子Ｓ!$E$60)</f>
        <v/>
      </c>
      <c r="AP39" s="82" t="str">
        <f>IF(Ｃクラス女子Ｓ!$F$60="","",Ｃクラス女子Ｓ!$F$60)</f>
        <v/>
      </c>
      <c r="AQ39" s="79">
        <v>36</v>
      </c>
      <c r="AR39" s="80" t="str">
        <f>IF(Ｄクラス女子S!$B$60="","",Ｄクラス女子S!$B$60)</f>
        <v/>
      </c>
      <c r="AS39" s="80" t="str">
        <f>IF(Ｄクラス女子S!$C$60="","",Ｄクラス女子S!$C$60)</f>
        <v/>
      </c>
      <c r="AT39" s="80" t="str">
        <f>IF(Ｄクラス女子S!$D$60="","",Ｄクラス女子S!$D$60)</f>
        <v/>
      </c>
      <c r="AU39" s="177" t="str">
        <f>IF(Ｄクラス女子S!$E$60="","",Ｄクラス女子S!$E$60)</f>
        <v/>
      </c>
      <c r="AV39" s="80" t="str">
        <f>IF(Ｄクラス女子S!$F$60="","",Ｄクラス女子S!$F$60)</f>
        <v/>
      </c>
    </row>
    <row r="40" spans="1:48" ht="18.75">
      <c r="A40" s="85">
        <v>37</v>
      </c>
      <c r="B40" s="86" t="str">
        <f>IF(Aクラス男子Ｓ!$B$61="","",Aクラス男子Ｓ!$B$61)</f>
        <v/>
      </c>
      <c r="C40" s="86" t="str">
        <f>IF(Aクラス男子Ｓ!$C$61="","",Aクラス男子Ｓ!$C$61)</f>
        <v/>
      </c>
      <c r="D40" s="86" t="str">
        <f>IF(Aクラス男子Ｓ!$D$61="","",Aクラス男子Ｓ!$D$61)</f>
        <v/>
      </c>
      <c r="E40" s="174"/>
      <c r="F40" s="86" t="str">
        <f>IF(Aクラス男子Ｓ!$F$61="","",Aクラス男子Ｓ!$F$61)</f>
        <v/>
      </c>
      <c r="G40" s="83">
        <v>37</v>
      </c>
      <c r="H40" s="84" t="str">
        <f>IF(Ｂクラス男子Ｓ!$B$61="","",Ｂクラス男子Ｓ!$B$61)</f>
        <v/>
      </c>
      <c r="I40" s="84" t="str">
        <f>IF(Ｂクラス男子Ｓ!$C$61="","",Ｂクラス男子Ｓ!$C$61)</f>
        <v/>
      </c>
      <c r="J40" s="84" t="str">
        <f>IF(Ｂクラス男子Ｓ!$D$61="","",Ｂクラス男子Ｓ!$D$61)</f>
        <v/>
      </c>
      <c r="K40" s="175" t="str">
        <f>IF(Ｂクラス男子Ｓ!$E$61="","",Ｂクラス男子Ｓ!$E$61)</f>
        <v/>
      </c>
      <c r="L40" s="84" t="str">
        <f>IF(Ｂクラス男子Ｓ!$F$61="","",Ｂクラス男子Ｓ!$F$61)</f>
        <v/>
      </c>
      <c r="M40" s="81">
        <v>37</v>
      </c>
      <c r="N40" s="82" t="str">
        <f>IF(Ｃクラス男子Ｓ!$B$61="","",Ｃクラス男子Ｓ!$B$61)</f>
        <v/>
      </c>
      <c r="O40" s="82" t="str">
        <f>IF(Ｃクラス男子Ｓ!$C$61="","",Ｃクラス男子Ｓ!$C$61)</f>
        <v/>
      </c>
      <c r="P40" s="82" t="str">
        <f>IF(Ｃクラス男子Ｓ!$D$61="","",Ｃクラス男子Ｓ!$D$61)</f>
        <v/>
      </c>
      <c r="Q40" s="176" t="str">
        <f>IF(Ｃクラス男子Ｓ!$E$61="","",Ｃクラス男子Ｓ!$E$61)</f>
        <v/>
      </c>
      <c r="R40" s="82" t="str">
        <f>IF(Ｃクラス男子Ｓ!$F$61="","",Ｃクラス男子Ｓ!$F$61)</f>
        <v/>
      </c>
      <c r="S40" s="79">
        <v>37</v>
      </c>
      <c r="T40" s="80" t="str">
        <f>IF(Ｄクラス男子Ｓ!$B$61="","",Ｄクラス男子Ｓ!$B$61)</f>
        <v/>
      </c>
      <c r="U40" s="80" t="str">
        <f>IF(Ｄクラス男子Ｓ!$C$61="","",Ｄクラス男子Ｓ!$C$61)</f>
        <v/>
      </c>
      <c r="V40" s="80" t="str">
        <f>IF(Ｄクラス男子Ｓ!$D$61="","",Ｄクラス男子Ｓ!$D$61)</f>
        <v/>
      </c>
      <c r="W40" s="177" t="str">
        <f>IF(Ｄクラス男子Ｓ!$E$61="","",Ｄクラス男子Ｓ!$E$61)</f>
        <v/>
      </c>
      <c r="X40" s="80" t="str">
        <f>IF(Ｄクラス男子Ｓ!$F$61="","",Ｄクラス男子Ｓ!$F$61)</f>
        <v/>
      </c>
      <c r="Y40" s="85">
        <v>37</v>
      </c>
      <c r="Z40" s="86" t="str">
        <f>IF(Ａクラス女子Ｓ!$B$61="","",Ａクラス女子Ｓ!$B$61)</f>
        <v/>
      </c>
      <c r="AA40" s="86" t="str">
        <f>IF(Ａクラス女子Ｓ!$C$61="","",Ａクラス女子Ｓ!$C$61)</f>
        <v/>
      </c>
      <c r="AB40" s="86" t="str">
        <f>IF(Ａクラス女子Ｓ!$D$61="","",Ａクラス女子Ｓ!$D$61)</f>
        <v/>
      </c>
      <c r="AC40" s="174" t="str">
        <f>IF(Ａクラス女子Ｓ!$E$61="","",Ａクラス女子Ｓ!$E$61)</f>
        <v/>
      </c>
      <c r="AD40" s="86" t="str">
        <f>IF(Ａクラス女子Ｓ!$F$61="","",Ａクラス女子Ｓ!$F$61)</f>
        <v/>
      </c>
      <c r="AE40" s="83">
        <v>37</v>
      </c>
      <c r="AF40" s="84" t="str">
        <f>IF(Ｂクラス女子Ｓ!$B$61="","",Ｂクラス女子Ｓ!$B$61)</f>
        <v/>
      </c>
      <c r="AG40" s="84" t="str">
        <f>IF(Ｂクラス女子Ｓ!$C$61="","",Ｂクラス女子Ｓ!$C$61)</f>
        <v/>
      </c>
      <c r="AH40" s="84" t="str">
        <f>IF(Ｂクラス女子Ｓ!$D$61="","",Ｂクラス女子Ｓ!$D$61)</f>
        <v/>
      </c>
      <c r="AI40" s="175" t="str">
        <f>IF(Ｂクラス女子Ｓ!$E$61="","",Ｂクラス女子Ｓ!$E$61)</f>
        <v/>
      </c>
      <c r="AJ40" s="84" t="str">
        <f>IF(Ｂクラス女子Ｓ!$F$61="","",Ｂクラス女子Ｓ!$F$61)</f>
        <v/>
      </c>
      <c r="AK40" s="81">
        <v>37</v>
      </c>
      <c r="AL40" s="82" t="str">
        <f>IF(Ｃクラス女子Ｓ!$B$61="","",Ｃクラス女子Ｓ!$B$61)</f>
        <v/>
      </c>
      <c r="AM40" s="82" t="str">
        <f>IF(Ｃクラス女子Ｓ!$C$61="","",Ｃクラス女子Ｓ!$C$61)</f>
        <v/>
      </c>
      <c r="AN40" s="82" t="str">
        <f>IF(Ｃクラス女子Ｓ!$D$61="","",Ｃクラス女子Ｓ!$D$61)</f>
        <v/>
      </c>
      <c r="AO40" s="176" t="str">
        <f>IF(Ｃクラス女子Ｓ!$E$61="","",Ｃクラス女子Ｓ!$E$61)</f>
        <v/>
      </c>
      <c r="AP40" s="82" t="str">
        <f>IF(Ｃクラス女子Ｓ!$F$61="","",Ｃクラス女子Ｓ!$F$61)</f>
        <v/>
      </c>
      <c r="AQ40" s="79">
        <v>37</v>
      </c>
      <c r="AR40" s="80" t="str">
        <f>IF(Ｄクラス女子S!$B$61="","",Ｄクラス女子S!$B$61)</f>
        <v/>
      </c>
      <c r="AS40" s="80" t="str">
        <f>IF(Ｄクラス女子S!$C$61="","",Ｄクラス女子S!$C$61)</f>
        <v/>
      </c>
      <c r="AT40" s="80" t="str">
        <f>IF(Ｄクラス女子S!$D$61="","",Ｄクラス女子S!$D$61)</f>
        <v/>
      </c>
      <c r="AU40" s="177" t="str">
        <f>IF(Ｄクラス女子S!$E$61="","",Ｄクラス女子S!$E$61)</f>
        <v/>
      </c>
      <c r="AV40" s="80" t="str">
        <f>IF(Ｄクラス女子S!$F$61="","",Ｄクラス女子S!$F$61)</f>
        <v/>
      </c>
    </row>
    <row r="41" spans="1:48" ht="18.75">
      <c r="A41" s="85">
        <v>38</v>
      </c>
      <c r="B41" s="86" t="str">
        <f>IF(Aクラス男子Ｓ!$B$62="","",Aクラス男子Ｓ!$B$62)</f>
        <v/>
      </c>
      <c r="C41" s="86" t="str">
        <f>IF(Aクラス男子Ｓ!$C$62="","",Aクラス男子Ｓ!$C$62)</f>
        <v/>
      </c>
      <c r="D41" s="86" t="str">
        <f>IF(Aクラス男子Ｓ!$D$62="","",Aクラス男子Ｓ!$D$62)</f>
        <v/>
      </c>
      <c r="E41" s="174"/>
      <c r="F41" s="86" t="str">
        <f>IF(Aクラス男子Ｓ!$F$62="","",Aクラス男子Ｓ!$F$62)</f>
        <v/>
      </c>
      <c r="G41" s="83">
        <v>38</v>
      </c>
      <c r="H41" s="84" t="str">
        <f>IF(Ｂクラス男子Ｓ!$B$62="","",Ｂクラス男子Ｓ!$B$62)</f>
        <v/>
      </c>
      <c r="I41" s="84" t="str">
        <f>IF(Ｂクラス男子Ｓ!$C$62="","",Ｂクラス男子Ｓ!$C$62)</f>
        <v/>
      </c>
      <c r="J41" s="84" t="str">
        <f>IF(Ｂクラス男子Ｓ!$D$62="","",Ｂクラス男子Ｓ!$D$62)</f>
        <v/>
      </c>
      <c r="K41" s="175" t="str">
        <f>IF(Ｂクラス男子Ｓ!$E$62="","",Ｂクラス男子Ｓ!$E$62)</f>
        <v/>
      </c>
      <c r="L41" s="84" t="str">
        <f>IF(Ｂクラス男子Ｓ!$F$62="","",Ｂクラス男子Ｓ!$F$62)</f>
        <v/>
      </c>
      <c r="M41" s="81">
        <v>38</v>
      </c>
      <c r="N41" s="82" t="str">
        <f>IF(Ｃクラス男子Ｓ!$B$62="","",Ｃクラス男子Ｓ!$B$62)</f>
        <v/>
      </c>
      <c r="O41" s="82" t="str">
        <f>IF(Ｃクラス男子Ｓ!$C$62="","",Ｃクラス男子Ｓ!$C$62)</f>
        <v/>
      </c>
      <c r="P41" s="82" t="str">
        <f>IF(Ｃクラス男子Ｓ!$D$62="","",Ｃクラス男子Ｓ!$D$62)</f>
        <v/>
      </c>
      <c r="Q41" s="176" t="str">
        <f>IF(Ｃクラス男子Ｓ!$E$62="","",Ｃクラス男子Ｓ!$E$62)</f>
        <v/>
      </c>
      <c r="R41" s="82" t="str">
        <f>IF(Ｃクラス男子Ｓ!$F$62="","",Ｃクラス男子Ｓ!$F$62)</f>
        <v/>
      </c>
      <c r="S41" s="79">
        <v>38</v>
      </c>
      <c r="T41" s="80" t="str">
        <f>IF(Ｄクラス男子Ｓ!$B$62="","",Ｄクラス男子Ｓ!$B$62)</f>
        <v/>
      </c>
      <c r="U41" s="80" t="str">
        <f>IF(Ｄクラス男子Ｓ!$C$62="","",Ｄクラス男子Ｓ!$C$62)</f>
        <v/>
      </c>
      <c r="V41" s="80" t="str">
        <f>IF(Ｄクラス男子Ｓ!$D$62="","",Ｄクラス男子Ｓ!$D$62)</f>
        <v/>
      </c>
      <c r="W41" s="177" t="str">
        <f>IF(Ｄクラス男子Ｓ!$E$62="","",Ｄクラス男子Ｓ!$E$62)</f>
        <v/>
      </c>
      <c r="X41" s="80" t="str">
        <f>IF(Ｄクラス男子Ｓ!$F$62="","",Ｄクラス男子Ｓ!$F$62)</f>
        <v/>
      </c>
      <c r="Y41" s="85">
        <v>38</v>
      </c>
      <c r="Z41" s="86" t="str">
        <f>IF(Ａクラス女子Ｓ!$B$62="","",Ａクラス女子Ｓ!$B$62)</f>
        <v/>
      </c>
      <c r="AA41" s="86" t="str">
        <f>IF(Ａクラス女子Ｓ!$C$62="","",Ａクラス女子Ｓ!$C$62)</f>
        <v/>
      </c>
      <c r="AB41" s="86" t="str">
        <f>IF(Ａクラス女子Ｓ!$D$62="","",Ａクラス女子Ｓ!$D$62)</f>
        <v/>
      </c>
      <c r="AC41" s="174" t="str">
        <f>IF(Ａクラス女子Ｓ!$E$62="","",Ａクラス女子Ｓ!$E$62)</f>
        <v/>
      </c>
      <c r="AD41" s="86" t="str">
        <f>IF(Ａクラス女子Ｓ!$F$62="","",Ａクラス女子Ｓ!$F$62)</f>
        <v/>
      </c>
      <c r="AE41" s="83">
        <v>38</v>
      </c>
      <c r="AF41" s="84" t="str">
        <f>IF(Ｂクラス女子Ｓ!$B$62="","",Ｂクラス女子Ｓ!$B$62)</f>
        <v/>
      </c>
      <c r="AG41" s="84" t="str">
        <f>IF(Ｂクラス女子Ｓ!$C$62="","",Ｂクラス女子Ｓ!$C$62)</f>
        <v/>
      </c>
      <c r="AH41" s="84" t="str">
        <f>IF(Ｂクラス女子Ｓ!$D$62="","",Ｂクラス女子Ｓ!$D$62)</f>
        <v/>
      </c>
      <c r="AI41" s="175" t="str">
        <f>IF(Ｂクラス女子Ｓ!$E$62="","",Ｂクラス女子Ｓ!$E$62)</f>
        <v/>
      </c>
      <c r="AJ41" s="84" t="str">
        <f>IF(Ｂクラス女子Ｓ!$F$62="","",Ｂクラス女子Ｓ!$F$62)</f>
        <v/>
      </c>
      <c r="AK41" s="81">
        <v>38</v>
      </c>
      <c r="AL41" s="82" t="str">
        <f>IF(Ｃクラス女子Ｓ!$B$62="","",Ｃクラス女子Ｓ!$B$62)</f>
        <v/>
      </c>
      <c r="AM41" s="82" t="str">
        <f>IF(Ｃクラス女子Ｓ!$C$62="","",Ｃクラス女子Ｓ!$C$62)</f>
        <v/>
      </c>
      <c r="AN41" s="82" t="str">
        <f>IF(Ｃクラス女子Ｓ!$D$62="","",Ｃクラス女子Ｓ!$D$62)</f>
        <v/>
      </c>
      <c r="AO41" s="176" t="str">
        <f>IF(Ｃクラス女子Ｓ!$E$62="","",Ｃクラス女子Ｓ!$E$62)</f>
        <v/>
      </c>
      <c r="AP41" s="82" t="str">
        <f>IF(Ｃクラス女子Ｓ!$F$62="","",Ｃクラス女子Ｓ!$F$62)</f>
        <v/>
      </c>
      <c r="AQ41" s="79">
        <v>38</v>
      </c>
      <c r="AR41" s="80" t="str">
        <f>IF(Ｄクラス女子S!$B$62="","",Ｄクラス女子S!$B$62)</f>
        <v/>
      </c>
      <c r="AS41" s="80" t="str">
        <f>IF(Ｄクラス女子S!$C$62="","",Ｄクラス女子S!$C$62)</f>
        <v/>
      </c>
      <c r="AT41" s="80" t="str">
        <f>IF(Ｄクラス女子S!$D$62="","",Ｄクラス女子S!$D$62)</f>
        <v/>
      </c>
      <c r="AU41" s="177" t="str">
        <f>IF(Ｄクラス女子S!$E$62="","",Ｄクラス女子S!$E$62)</f>
        <v/>
      </c>
      <c r="AV41" s="80" t="str">
        <f>IF(Ｄクラス女子S!$F$62="","",Ｄクラス女子S!$F$62)</f>
        <v/>
      </c>
    </row>
    <row r="42" spans="1:48" ht="18.75">
      <c r="A42" s="85">
        <v>39</v>
      </c>
      <c r="B42" s="86" t="str">
        <f>IF(Aクラス男子Ｓ!$B$63="","",Aクラス男子Ｓ!$B$63)</f>
        <v/>
      </c>
      <c r="C42" s="86" t="str">
        <f>IF(Aクラス男子Ｓ!$C$63="","",Aクラス男子Ｓ!$C$63)</f>
        <v/>
      </c>
      <c r="D42" s="86" t="str">
        <f>IF(Aクラス男子Ｓ!$D$63="","",Aクラス男子Ｓ!$D$63)</f>
        <v/>
      </c>
      <c r="E42" s="174"/>
      <c r="F42" s="86" t="str">
        <f>IF(Aクラス男子Ｓ!$F$63="","",Aクラス男子Ｓ!$F$63)</f>
        <v/>
      </c>
      <c r="G42" s="83">
        <v>39</v>
      </c>
      <c r="H42" s="84" t="str">
        <f>IF(Ｂクラス男子Ｓ!$B$63="","",Ｂクラス男子Ｓ!$B$63)</f>
        <v/>
      </c>
      <c r="I42" s="84" t="str">
        <f>IF(Ｂクラス男子Ｓ!$C$63="","",Ｂクラス男子Ｓ!$C$63)</f>
        <v/>
      </c>
      <c r="J42" s="84" t="str">
        <f>IF(Ｂクラス男子Ｓ!$D$63="","",Ｂクラス男子Ｓ!$D$63)</f>
        <v/>
      </c>
      <c r="K42" s="175" t="str">
        <f>IF(Ｂクラス男子Ｓ!$E$63="","",Ｂクラス男子Ｓ!$E$63)</f>
        <v/>
      </c>
      <c r="L42" s="84" t="str">
        <f>IF(Ｂクラス男子Ｓ!$F$63="","",Ｂクラス男子Ｓ!$F$63)</f>
        <v/>
      </c>
      <c r="M42" s="81">
        <v>39</v>
      </c>
      <c r="N42" s="82" t="str">
        <f>IF(Ｃクラス男子Ｓ!$B$63="","",Ｃクラス男子Ｓ!$B$63)</f>
        <v/>
      </c>
      <c r="O42" s="82" t="str">
        <f>IF(Ｃクラス男子Ｓ!$C$63="","",Ｃクラス男子Ｓ!$C$63)</f>
        <v/>
      </c>
      <c r="P42" s="82" t="str">
        <f>IF(Ｃクラス男子Ｓ!$D$63="","",Ｃクラス男子Ｓ!$D$63)</f>
        <v/>
      </c>
      <c r="Q42" s="176" t="str">
        <f>IF(Ｃクラス男子Ｓ!$E$63="","",Ｃクラス男子Ｓ!$E$63)</f>
        <v/>
      </c>
      <c r="R42" s="82" t="str">
        <f>IF(Ｃクラス男子Ｓ!$F$63="","",Ｃクラス男子Ｓ!$F$63)</f>
        <v/>
      </c>
      <c r="S42" s="79">
        <v>39</v>
      </c>
      <c r="T42" s="80" t="str">
        <f>IF(Ｄクラス男子Ｓ!$B$63="","",Ｄクラス男子Ｓ!$B$63)</f>
        <v/>
      </c>
      <c r="U42" s="80" t="str">
        <f>IF(Ｄクラス男子Ｓ!$C$63="","",Ｄクラス男子Ｓ!$C$63)</f>
        <v/>
      </c>
      <c r="V42" s="80" t="str">
        <f>IF(Ｄクラス男子Ｓ!$D$63="","",Ｄクラス男子Ｓ!$D$63)</f>
        <v/>
      </c>
      <c r="W42" s="177" t="str">
        <f>IF(Ｄクラス男子Ｓ!$E$63="","",Ｄクラス男子Ｓ!$E$63)</f>
        <v/>
      </c>
      <c r="X42" s="80" t="str">
        <f>IF(Ｄクラス男子Ｓ!$F$63="","",Ｄクラス男子Ｓ!$F$63)</f>
        <v/>
      </c>
      <c r="Y42" s="85">
        <v>39</v>
      </c>
      <c r="Z42" s="86" t="str">
        <f>IF(Ａクラス女子Ｓ!$B$63="","",Ａクラス女子Ｓ!$B$63)</f>
        <v/>
      </c>
      <c r="AA42" s="86" t="str">
        <f>IF(Ａクラス女子Ｓ!$C$63="","",Ａクラス女子Ｓ!$C$63)</f>
        <v/>
      </c>
      <c r="AB42" s="86" t="str">
        <f>IF(Ａクラス女子Ｓ!$D$63="","",Ａクラス女子Ｓ!$D$63)</f>
        <v/>
      </c>
      <c r="AC42" s="174" t="str">
        <f>IF(Ａクラス女子Ｓ!$E$63="","",Ａクラス女子Ｓ!$E$63)</f>
        <v/>
      </c>
      <c r="AD42" s="86" t="str">
        <f>IF(Ａクラス女子Ｓ!$F$63="","",Ａクラス女子Ｓ!$F$63)</f>
        <v/>
      </c>
      <c r="AE42" s="83">
        <v>39</v>
      </c>
      <c r="AF42" s="84" t="str">
        <f>IF(Ｂクラス女子Ｓ!$B$63="","",Ｂクラス女子Ｓ!$B$63)</f>
        <v/>
      </c>
      <c r="AG42" s="84" t="str">
        <f>IF(Ｂクラス女子Ｓ!$C$63="","",Ｂクラス女子Ｓ!$C$63)</f>
        <v/>
      </c>
      <c r="AH42" s="84" t="str">
        <f>IF(Ｂクラス女子Ｓ!$D$63="","",Ｂクラス女子Ｓ!$D$63)</f>
        <v/>
      </c>
      <c r="AI42" s="175" t="str">
        <f>IF(Ｂクラス女子Ｓ!$E$63="","",Ｂクラス女子Ｓ!$E$63)</f>
        <v/>
      </c>
      <c r="AJ42" s="84" t="str">
        <f>IF(Ｂクラス女子Ｓ!$F$63="","",Ｂクラス女子Ｓ!$F$63)</f>
        <v/>
      </c>
      <c r="AK42" s="81">
        <v>39</v>
      </c>
      <c r="AL42" s="82" t="str">
        <f>IF(Ｃクラス女子Ｓ!$B$63="","",Ｃクラス女子Ｓ!$B$63)</f>
        <v/>
      </c>
      <c r="AM42" s="82" t="str">
        <f>IF(Ｃクラス女子Ｓ!$C$63="","",Ｃクラス女子Ｓ!$C$63)</f>
        <v/>
      </c>
      <c r="AN42" s="82" t="str">
        <f>IF(Ｃクラス女子Ｓ!$D$63="","",Ｃクラス女子Ｓ!$D$63)</f>
        <v/>
      </c>
      <c r="AO42" s="176" t="str">
        <f>IF(Ｃクラス女子Ｓ!$E$63="","",Ｃクラス女子Ｓ!$E$63)</f>
        <v/>
      </c>
      <c r="AP42" s="82" t="str">
        <f>IF(Ｃクラス女子Ｓ!$F$63="","",Ｃクラス女子Ｓ!$F$63)</f>
        <v/>
      </c>
      <c r="AQ42" s="79">
        <v>39</v>
      </c>
      <c r="AR42" s="80" t="str">
        <f>IF(Ｄクラス女子S!$B$63="","",Ｄクラス女子S!$B$63)</f>
        <v/>
      </c>
      <c r="AS42" s="80" t="str">
        <f>IF(Ｄクラス女子S!$C$63="","",Ｄクラス女子S!$C$63)</f>
        <v/>
      </c>
      <c r="AT42" s="80" t="str">
        <f>IF(Ｄクラス女子S!$D$63="","",Ｄクラス女子S!$D$63)</f>
        <v/>
      </c>
      <c r="AU42" s="177" t="str">
        <f>IF(Ｄクラス女子S!$E$63="","",Ｄクラス女子S!$E$63)</f>
        <v/>
      </c>
      <c r="AV42" s="80" t="str">
        <f>IF(Ｄクラス女子S!$F$63="","",Ｄクラス女子S!$F$63)</f>
        <v/>
      </c>
    </row>
    <row r="43" spans="1:48" ht="18.75">
      <c r="A43" s="85">
        <v>40</v>
      </c>
      <c r="B43" s="86" t="str">
        <f>IF(Aクラス男子Ｓ!$B$64="","",Aクラス男子Ｓ!$B$64)</f>
        <v/>
      </c>
      <c r="C43" s="86" t="str">
        <f>IF(Aクラス男子Ｓ!$C$64="","",Aクラス男子Ｓ!$C$64)</f>
        <v/>
      </c>
      <c r="D43" s="86" t="str">
        <f>IF(Aクラス男子Ｓ!$D$64="","",Aクラス男子Ｓ!$D$64)</f>
        <v/>
      </c>
      <c r="E43" s="174"/>
      <c r="F43" s="86" t="str">
        <f>IF(Aクラス男子Ｓ!$F$64="","",Aクラス男子Ｓ!$F$64)</f>
        <v/>
      </c>
      <c r="G43" s="83">
        <v>40</v>
      </c>
      <c r="H43" s="84" t="str">
        <f>IF(Ｂクラス男子Ｓ!$B$64="","",Ｂクラス男子Ｓ!$B$64)</f>
        <v/>
      </c>
      <c r="I43" s="84" t="str">
        <f>IF(Ｂクラス男子Ｓ!$C$64="","",Ｂクラス男子Ｓ!$C$64)</f>
        <v/>
      </c>
      <c r="J43" s="84" t="str">
        <f>IF(Ｂクラス男子Ｓ!$D$64="","",Ｂクラス男子Ｓ!$D$64)</f>
        <v/>
      </c>
      <c r="K43" s="175" t="str">
        <f>IF(Ｂクラス男子Ｓ!$E$64="","",Ｂクラス男子Ｓ!$E$64)</f>
        <v/>
      </c>
      <c r="L43" s="84" t="str">
        <f>IF(Ｂクラス男子Ｓ!$F$64="","",Ｂクラス男子Ｓ!$F$64)</f>
        <v/>
      </c>
      <c r="M43" s="81">
        <v>40</v>
      </c>
      <c r="N43" s="82" t="str">
        <f>IF(Ｃクラス男子Ｓ!$B$64="","",Ｃクラス男子Ｓ!$B$64)</f>
        <v/>
      </c>
      <c r="O43" s="82" t="str">
        <f>IF(Ｃクラス男子Ｓ!$C$64="","",Ｃクラス男子Ｓ!$C$64)</f>
        <v/>
      </c>
      <c r="P43" s="82" t="str">
        <f>IF(Ｃクラス男子Ｓ!$D$64="","",Ｃクラス男子Ｓ!$D$64)</f>
        <v/>
      </c>
      <c r="Q43" s="176" t="str">
        <f>IF(Ｃクラス男子Ｓ!$E$64="","",Ｃクラス男子Ｓ!$E$64)</f>
        <v/>
      </c>
      <c r="R43" s="82" t="str">
        <f>IF(Ｃクラス男子Ｓ!$F$64="","",Ｃクラス男子Ｓ!$F$64)</f>
        <v/>
      </c>
      <c r="S43" s="79">
        <v>40</v>
      </c>
      <c r="T43" s="80" t="str">
        <f>IF(Ｄクラス男子Ｓ!$B$64="","",Ｄクラス男子Ｓ!$B$64)</f>
        <v/>
      </c>
      <c r="U43" s="80" t="str">
        <f>IF(Ｄクラス男子Ｓ!$C$64="","",Ｄクラス男子Ｓ!$C$64)</f>
        <v/>
      </c>
      <c r="V43" s="80" t="str">
        <f>IF(Ｄクラス男子Ｓ!$D$64="","",Ｄクラス男子Ｓ!$D$64)</f>
        <v/>
      </c>
      <c r="W43" s="177" t="str">
        <f>IF(Ｄクラス男子Ｓ!$E$64="","",Ｄクラス男子Ｓ!$E$64)</f>
        <v/>
      </c>
      <c r="X43" s="80" t="str">
        <f>IF(Ｄクラス男子Ｓ!$F$64="","",Ｄクラス男子Ｓ!$F$64)</f>
        <v/>
      </c>
      <c r="Y43" s="85">
        <v>40</v>
      </c>
      <c r="Z43" s="86" t="str">
        <f>IF(Ａクラス女子Ｓ!$B$64="","",Ａクラス女子Ｓ!$B$64)</f>
        <v/>
      </c>
      <c r="AA43" s="86" t="str">
        <f>IF(Ａクラス女子Ｓ!$C$64="","",Ａクラス女子Ｓ!$C$64)</f>
        <v/>
      </c>
      <c r="AB43" s="86" t="str">
        <f>IF(Ａクラス女子Ｓ!$D$64="","",Ａクラス女子Ｓ!$D$64)</f>
        <v/>
      </c>
      <c r="AC43" s="174" t="str">
        <f>IF(Ａクラス女子Ｓ!$E$64="","",Ａクラス女子Ｓ!$E$64)</f>
        <v/>
      </c>
      <c r="AD43" s="86" t="str">
        <f>IF(Ａクラス女子Ｓ!$F$64="","",Ａクラス女子Ｓ!$F$64)</f>
        <v/>
      </c>
      <c r="AE43" s="83">
        <v>40</v>
      </c>
      <c r="AF43" s="84" t="str">
        <f>IF(Ｂクラス女子Ｓ!$B$64="","",Ｂクラス女子Ｓ!$B$64)</f>
        <v/>
      </c>
      <c r="AG43" s="84" t="str">
        <f>IF(Ｂクラス女子Ｓ!$C$64="","",Ｂクラス女子Ｓ!$C$64)</f>
        <v/>
      </c>
      <c r="AH43" s="84" t="str">
        <f>IF(Ｂクラス女子Ｓ!$D$64="","",Ｂクラス女子Ｓ!$D$64)</f>
        <v/>
      </c>
      <c r="AI43" s="175" t="str">
        <f>IF(Ｂクラス女子Ｓ!$E$64="","",Ｂクラス女子Ｓ!$E$64)</f>
        <v/>
      </c>
      <c r="AJ43" s="84" t="str">
        <f>IF(Ｂクラス女子Ｓ!$F$64="","",Ｂクラス女子Ｓ!$F$64)</f>
        <v/>
      </c>
      <c r="AK43" s="81">
        <v>40</v>
      </c>
      <c r="AL43" s="82" t="str">
        <f>IF(Ｃクラス女子Ｓ!$B$64="","",Ｃクラス女子Ｓ!$B$64)</f>
        <v/>
      </c>
      <c r="AM43" s="82" t="str">
        <f>IF(Ｃクラス女子Ｓ!$C$64="","",Ｃクラス女子Ｓ!$C$64)</f>
        <v/>
      </c>
      <c r="AN43" s="82" t="str">
        <f>IF(Ｃクラス女子Ｓ!$D$64="","",Ｃクラス女子Ｓ!$D$64)</f>
        <v/>
      </c>
      <c r="AO43" s="176" t="str">
        <f>IF(Ｃクラス女子Ｓ!$E$64="","",Ｃクラス女子Ｓ!$E$64)</f>
        <v/>
      </c>
      <c r="AP43" s="82" t="str">
        <f>IF(Ｃクラス女子Ｓ!$F$64="","",Ｃクラス女子Ｓ!$F$64)</f>
        <v/>
      </c>
      <c r="AQ43" s="79">
        <v>40</v>
      </c>
      <c r="AR43" s="80" t="str">
        <f>IF(Ｄクラス女子S!$B$64="","",Ｄクラス女子S!$B$64)</f>
        <v/>
      </c>
      <c r="AS43" s="80" t="str">
        <f>IF(Ｄクラス女子S!$C$64="","",Ｄクラス女子S!$C$64)</f>
        <v/>
      </c>
      <c r="AT43" s="80" t="str">
        <f>IF(Ｄクラス女子S!$D$64="","",Ｄクラス女子S!$D$64)</f>
        <v/>
      </c>
      <c r="AU43" s="177" t="str">
        <f>IF(Ｄクラス女子S!$E$64="","",Ｄクラス女子S!$E$64)</f>
        <v/>
      </c>
      <c r="AV43" s="80" t="str">
        <f>IF(Ｄクラス女子S!$F$64="","",Ｄクラス女子S!$F$64)</f>
        <v/>
      </c>
    </row>
    <row r="44" spans="1:48" ht="18.75">
      <c r="A44" s="85">
        <v>41</v>
      </c>
      <c r="B44" s="86" t="str">
        <f>IF(Aクラス男子Ｓ!$B$65="","",Aクラス男子Ｓ!$B$65)</f>
        <v/>
      </c>
      <c r="C44" s="86" t="str">
        <f>IF(Aクラス男子Ｓ!$C$65="","",Aクラス男子Ｓ!$C$65)</f>
        <v/>
      </c>
      <c r="D44" s="86" t="str">
        <f>IF(Aクラス男子Ｓ!$D$65="","",Aクラス男子Ｓ!$D$65)</f>
        <v/>
      </c>
      <c r="E44" s="174"/>
      <c r="F44" s="86" t="str">
        <f>IF(Aクラス男子Ｓ!$F$65="","",Aクラス男子Ｓ!$F$65)</f>
        <v/>
      </c>
      <c r="G44" s="83">
        <v>41</v>
      </c>
      <c r="H44" s="84" t="str">
        <f>IF(Ｂクラス男子Ｓ!$B$65="","",Ｂクラス男子Ｓ!$B$65)</f>
        <v/>
      </c>
      <c r="I44" s="84" t="str">
        <f>IF(Ｂクラス男子Ｓ!$C$65="","",Ｂクラス男子Ｓ!$C$65)</f>
        <v/>
      </c>
      <c r="J44" s="84" t="str">
        <f>IF(Ｂクラス男子Ｓ!$D$65="","",Ｂクラス男子Ｓ!$D$65)</f>
        <v/>
      </c>
      <c r="K44" s="175" t="str">
        <f>IF(Ｂクラス男子Ｓ!$E$65="","",Ｂクラス男子Ｓ!$E$65)</f>
        <v/>
      </c>
      <c r="L44" s="84" t="str">
        <f>IF(Ｂクラス男子Ｓ!$F$65="","",Ｂクラス男子Ｓ!$F$65)</f>
        <v/>
      </c>
      <c r="M44" s="81">
        <v>41</v>
      </c>
      <c r="N44" s="82" t="str">
        <f>IF(Ｃクラス男子Ｓ!$B$65="","",Ｃクラス男子Ｓ!$B$65)</f>
        <v/>
      </c>
      <c r="O44" s="82" t="str">
        <f>IF(Ｃクラス男子Ｓ!$C$65="","",Ｃクラス男子Ｓ!$C$65)</f>
        <v/>
      </c>
      <c r="P44" s="82" t="str">
        <f>IF(Ｃクラス男子Ｓ!$D$65="","",Ｃクラス男子Ｓ!$D$65)</f>
        <v/>
      </c>
      <c r="Q44" s="176" t="str">
        <f>IF(Ｃクラス男子Ｓ!$E$65="","",Ｃクラス男子Ｓ!$E$65)</f>
        <v/>
      </c>
      <c r="R44" s="82" t="str">
        <f>IF(Ｃクラス男子Ｓ!$F$65="","",Ｃクラス男子Ｓ!$F$65)</f>
        <v/>
      </c>
      <c r="S44" s="79">
        <v>41</v>
      </c>
      <c r="T44" s="80" t="str">
        <f>IF(Ｄクラス男子Ｓ!$B$65="","",Ｄクラス男子Ｓ!$B$65)</f>
        <v/>
      </c>
      <c r="U44" s="80" t="str">
        <f>IF(Ｄクラス男子Ｓ!$C$65="","",Ｄクラス男子Ｓ!$C$65)</f>
        <v/>
      </c>
      <c r="V44" s="80" t="str">
        <f>IF(Ｄクラス男子Ｓ!$D$65="","",Ｄクラス男子Ｓ!$D$65)</f>
        <v/>
      </c>
      <c r="W44" s="177" t="str">
        <f>IF(Ｄクラス男子Ｓ!$E$65="","",Ｄクラス男子Ｓ!$E$65)</f>
        <v/>
      </c>
      <c r="X44" s="80" t="str">
        <f>IF(Ｄクラス男子Ｓ!$F$65="","",Ｄクラス男子Ｓ!$F$65)</f>
        <v/>
      </c>
      <c r="Y44" s="85">
        <v>41</v>
      </c>
      <c r="Z44" s="86" t="str">
        <f>IF(Ａクラス女子Ｓ!$B$65="","",Ａクラス女子Ｓ!$B$65)</f>
        <v/>
      </c>
      <c r="AA44" s="86" t="str">
        <f>IF(Ａクラス女子Ｓ!$C$65="","",Ａクラス女子Ｓ!$C$65)</f>
        <v/>
      </c>
      <c r="AB44" s="86" t="str">
        <f>IF(Ａクラス女子Ｓ!$D$65="","",Ａクラス女子Ｓ!$D$65)</f>
        <v/>
      </c>
      <c r="AC44" s="174" t="str">
        <f>IF(Ａクラス女子Ｓ!$E$65="","",Ａクラス女子Ｓ!$E$65)</f>
        <v/>
      </c>
      <c r="AD44" s="86" t="str">
        <f>IF(Ａクラス女子Ｓ!$F$65="","",Ａクラス女子Ｓ!$F$65)</f>
        <v/>
      </c>
      <c r="AE44" s="83">
        <v>41</v>
      </c>
      <c r="AF44" s="84" t="str">
        <f>IF(Ｂクラス女子Ｓ!$B$65="","",Ｂクラス女子Ｓ!$B$65)</f>
        <v/>
      </c>
      <c r="AG44" s="84" t="str">
        <f>IF(Ｂクラス女子Ｓ!$C$65="","",Ｂクラス女子Ｓ!$C$65)</f>
        <v/>
      </c>
      <c r="AH44" s="84" t="str">
        <f>IF(Ｂクラス女子Ｓ!$D$65="","",Ｂクラス女子Ｓ!$D$65)</f>
        <v/>
      </c>
      <c r="AI44" s="175" t="str">
        <f>IF(Ｂクラス女子Ｓ!$E$65="","",Ｂクラス女子Ｓ!$E$65)</f>
        <v/>
      </c>
      <c r="AJ44" s="84" t="str">
        <f>IF(Ｂクラス女子Ｓ!$F$65="","",Ｂクラス女子Ｓ!$F$65)</f>
        <v/>
      </c>
      <c r="AK44" s="81">
        <v>41</v>
      </c>
      <c r="AL44" s="82" t="str">
        <f>IF(Ｃクラス女子Ｓ!$B$65="","",Ｃクラス女子Ｓ!$B$65)</f>
        <v/>
      </c>
      <c r="AM44" s="82" t="str">
        <f>IF(Ｃクラス女子Ｓ!$C$65="","",Ｃクラス女子Ｓ!$C$65)</f>
        <v/>
      </c>
      <c r="AN44" s="82" t="str">
        <f>IF(Ｃクラス女子Ｓ!$D$65="","",Ｃクラス女子Ｓ!$D$65)</f>
        <v/>
      </c>
      <c r="AO44" s="176" t="str">
        <f>IF(Ｃクラス女子Ｓ!$E$65="","",Ｃクラス女子Ｓ!$E$65)</f>
        <v/>
      </c>
      <c r="AP44" s="82" t="str">
        <f>IF(Ｃクラス女子Ｓ!$F$65="","",Ｃクラス女子Ｓ!$F$65)</f>
        <v/>
      </c>
      <c r="AQ44" s="79">
        <v>41</v>
      </c>
      <c r="AR44" s="80" t="str">
        <f>IF(Ｄクラス女子S!$B$65="","",Ｄクラス女子S!$B$65)</f>
        <v/>
      </c>
      <c r="AS44" s="80" t="str">
        <f>IF(Ｄクラス女子S!$C$65="","",Ｄクラス女子S!$C$65)</f>
        <v/>
      </c>
      <c r="AT44" s="80" t="str">
        <f>IF(Ｄクラス女子S!$D$65="","",Ｄクラス女子S!$D$65)</f>
        <v/>
      </c>
      <c r="AU44" s="177" t="str">
        <f>IF(Ｄクラス女子S!$E$65="","",Ｄクラス女子S!$E$65)</f>
        <v/>
      </c>
      <c r="AV44" s="80" t="str">
        <f>IF(Ｄクラス女子S!$F$65="","",Ｄクラス女子S!$F$65)</f>
        <v/>
      </c>
    </row>
    <row r="45" spans="1:48" ht="18.75">
      <c r="A45" s="85">
        <v>42</v>
      </c>
      <c r="B45" s="86" t="str">
        <f>IF(Aクラス男子Ｓ!$B$66="","",Aクラス男子Ｓ!$B$66)</f>
        <v/>
      </c>
      <c r="C45" s="86" t="str">
        <f>IF(Aクラス男子Ｓ!$C$66="","",Aクラス男子Ｓ!$C$66)</f>
        <v/>
      </c>
      <c r="D45" s="86" t="str">
        <f>IF(Aクラス男子Ｓ!$D$66="","",Aクラス男子Ｓ!$D$66)</f>
        <v/>
      </c>
      <c r="E45" s="174"/>
      <c r="F45" s="86" t="str">
        <f>IF(Aクラス男子Ｓ!$F$66="","",Aクラス男子Ｓ!$F$66)</f>
        <v/>
      </c>
      <c r="G45" s="83">
        <v>42</v>
      </c>
      <c r="H45" s="84" t="str">
        <f>IF(Ｂクラス男子Ｓ!$B$66="","",Ｂクラス男子Ｓ!$B$66)</f>
        <v/>
      </c>
      <c r="I45" s="84" t="str">
        <f>IF(Ｂクラス男子Ｓ!$C$66="","",Ｂクラス男子Ｓ!$C$66)</f>
        <v/>
      </c>
      <c r="J45" s="84" t="str">
        <f>IF(Ｂクラス男子Ｓ!$D$66="","",Ｂクラス男子Ｓ!$D$66)</f>
        <v/>
      </c>
      <c r="K45" s="175" t="str">
        <f>IF(Ｂクラス男子Ｓ!$E$66="","",Ｂクラス男子Ｓ!$E$66)</f>
        <v/>
      </c>
      <c r="L45" s="84" t="str">
        <f>IF(Ｂクラス男子Ｓ!$F$66="","",Ｂクラス男子Ｓ!$F$66)</f>
        <v/>
      </c>
      <c r="M45" s="81">
        <v>42</v>
      </c>
      <c r="N45" s="82" t="str">
        <f>IF(Ｃクラス男子Ｓ!$B$66="","",Ｃクラス男子Ｓ!$B$66)</f>
        <v/>
      </c>
      <c r="O45" s="82" t="str">
        <f>IF(Ｃクラス男子Ｓ!$C$66="","",Ｃクラス男子Ｓ!$C$66)</f>
        <v/>
      </c>
      <c r="P45" s="82" t="str">
        <f>IF(Ｃクラス男子Ｓ!$D$66="","",Ｃクラス男子Ｓ!$D$66)</f>
        <v/>
      </c>
      <c r="Q45" s="176" t="str">
        <f>IF(Ｃクラス男子Ｓ!$E$66="","",Ｃクラス男子Ｓ!$E$66)</f>
        <v/>
      </c>
      <c r="R45" s="82" t="str">
        <f>IF(Ｃクラス男子Ｓ!$F$66="","",Ｃクラス男子Ｓ!$F$66)</f>
        <v/>
      </c>
      <c r="S45" s="79">
        <v>42</v>
      </c>
      <c r="T45" s="80" t="str">
        <f>IF(Ｄクラス男子Ｓ!$B$66="","",Ｄクラス男子Ｓ!$B$66)</f>
        <v/>
      </c>
      <c r="U45" s="80" t="str">
        <f>IF(Ｄクラス男子Ｓ!$C$66="","",Ｄクラス男子Ｓ!$C$66)</f>
        <v/>
      </c>
      <c r="V45" s="80" t="str">
        <f>IF(Ｄクラス男子Ｓ!$D$66="","",Ｄクラス男子Ｓ!$D$66)</f>
        <v/>
      </c>
      <c r="W45" s="177" t="str">
        <f>IF(Ｄクラス男子Ｓ!$E$66="","",Ｄクラス男子Ｓ!$E$66)</f>
        <v/>
      </c>
      <c r="X45" s="80" t="str">
        <f>IF(Ｄクラス男子Ｓ!$F$66="","",Ｄクラス男子Ｓ!$F$66)</f>
        <v/>
      </c>
      <c r="Y45" s="85">
        <v>42</v>
      </c>
      <c r="Z45" s="86" t="str">
        <f>IF(Ａクラス女子Ｓ!$B$66="","",Ａクラス女子Ｓ!$B$66)</f>
        <v/>
      </c>
      <c r="AA45" s="86" t="str">
        <f>IF(Ａクラス女子Ｓ!$C$66="","",Ａクラス女子Ｓ!$C$66)</f>
        <v/>
      </c>
      <c r="AB45" s="86" t="str">
        <f>IF(Ａクラス女子Ｓ!$D$66="","",Ａクラス女子Ｓ!$D$66)</f>
        <v/>
      </c>
      <c r="AC45" s="174" t="str">
        <f>IF(Ａクラス女子Ｓ!$E$66="","",Ａクラス女子Ｓ!$E$66)</f>
        <v/>
      </c>
      <c r="AD45" s="86" t="str">
        <f>IF(Ａクラス女子Ｓ!$F$66="","",Ａクラス女子Ｓ!$F$66)</f>
        <v/>
      </c>
      <c r="AE45" s="83">
        <v>42</v>
      </c>
      <c r="AF45" s="84" t="str">
        <f>IF(Ｂクラス女子Ｓ!$B$66="","",Ｂクラス女子Ｓ!$B$66)</f>
        <v/>
      </c>
      <c r="AG45" s="84" t="str">
        <f>IF(Ｂクラス女子Ｓ!$C$66="","",Ｂクラス女子Ｓ!$C$66)</f>
        <v/>
      </c>
      <c r="AH45" s="84" t="str">
        <f>IF(Ｂクラス女子Ｓ!$D$66="","",Ｂクラス女子Ｓ!$D$66)</f>
        <v/>
      </c>
      <c r="AI45" s="175" t="str">
        <f>IF(Ｂクラス女子Ｓ!$E$66="","",Ｂクラス女子Ｓ!$E$66)</f>
        <v/>
      </c>
      <c r="AJ45" s="84" t="str">
        <f>IF(Ｂクラス女子Ｓ!$F$66="","",Ｂクラス女子Ｓ!$F$66)</f>
        <v/>
      </c>
      <c r="AK45" s="81">
        <v>42</v>
      </c>
      <c r="AL45" s="82" t="str">
        <f>IF(Ｃクラス女子Ｓ!$B$66="","",Ｃクラス女子Ｓ!$B$66)</f>
        <v/>
      </c>
      <c r="AM45" s="82" t="str">
        <f>IF(Ｃクラス女子Ｓ!$C$66="","",Ｃクラス女子Ｓ!$C$66)</f>
        <v/>
      </c>
      <c r="AN45" s="82" t="str">
        <f>IF(Ｃクラス女子Ｓ!$D$66="","",Ｃクラス女子Ｓ!$D$66)</f>
        <v/>
      </c>
      <c r="AO45" s="176" t="str">
        <f>IF(Ｃクラス女子Ｓ!$E$66="","",Ｃクラス女子Ｓ!$E$66)</f>
        <v/>
      </c>
      <c r="AP45" s="82" t="str">
        <f>IF(Ｃクラス女子Ｓ!$F$66="","",Ｃクラス女子Ｓ!$F$66)</f>
        <v/>
      </c>
      <c r="AQ45" s="79">
        <v>42</v>
      </c>
      <c r="AR45" s="80" t="str">
        <f>IF(Ｄクラス女子S!$B$66="","",Ｄクラス女子S!$B$66)</f>
        <v/>
      </c>
      <c r="AS45" s="80" t="str">
        <f>IF(Ｄクラス女子S!$C$66="","",Ｄクラス女子S!$C$66)</f>
        <v/>
      </c>
      <c r="AT45" s="80" t="str">
        <f>IF(Ｄクラス女子S!$D$66="","",Ｄクラス女子S!$D$66)</f>
        <v/>
      </c>
      <c r="AU45" s="177" t="str">
        <f>IF(Ｄクラス女子S!$E$66="","",Ｄクラス女子S!$E$66)</f>
        <v/>
      </c>
      <c r="AV45" s="80" t="str">
        <f>IF(Ｄクラス女子S!$F$66="","",Ｄクラス女子S!$F$66)</f>
        <v/>
      </c>
    </row>
    <row r="46" spans="1:48" ht="18.75">
      <c r="A46" s="85">
        <v>43</v>
      </c>
      <c r="B46" s="86" t="str">
        <f>IF(Aクラス男子Ｓ!$B$67="","",Aクラス男子Ｓ!$B$67)</f>
        <v/>
      </c>
      <c r="C46" s="86" t="str">
        <f>IF(Aクラス男子Ｓ!$C$67="","",Aクラス男子Ｓ!$C$67)</f>
        <v/>
      </c>
      <c r="D46" s="86" t="str">
        <f>IF(Aクラス男子Ｓ!$D$67="","",Aクラス男子Ｓ!$D$67)</f>
        <v/>
      </c>
      <c r="E46" s="174"/>
      <c r="F46" s="86" t="str">
        <f>IF(Aクラス男子Ｓ!$F$67="","",Aクラス男子Ｓ!$F$67)</f>
        <v/>
      </c>
      <c r="G46" s="83">
        <v>43</v>
      </c>
      <c r="H46" s="84" t="str">
        <f>IF(Ｂクラス男子Ｓ!$B$67="","",Ｂクラス男子Ｓ!$B$67)</f>
        <v/>
      </c>
      <c r="I46" s="84" t="str">
        <f>IF(Ｂクラス男子Ｓ!$C$67="","",Ｂクラス男子Ｓ!$C$67)</f>
        <v/>
      </c>
      <c r="J46" s="84" t="str">
        <f>IF(Ｂクラス男子Ｓ!$D$67="","",Ｂクラス男子Ｓ!$D$67)</f>
        <v/>
      </c>
      <c r="K46" s="175" t="str">
        <f>IF(Ｂクラス男子Ｓ!$E$67="","",Ｂクラス男子Ｓ!$E$67)</f>
        <v/>
      </c>
      <c r="L46" s="84" t="str">
        <f>IF(Ｂクラス男子Ｓ!$F$67="","",Ｂクラス男子Ｓ!$F$67)</f>
        <v/>
      </c>
      <c r="M46" s="81">
        <v>43</v>
      </c>
      <c r="N46" s="82" t="str">
        <f>IF(Ｃクラス男子Ｓ!$B$67="","",Ｃクラス男子Ｓ!$B$67)</f>
        <v/>
      </c>
      <c r="O46" s="82" t="str">
        <f>IF(Ｃクラス男子Ｓ!$C$67="","",Ｃクラス男子Ｓ!$C$67)</f>
        <v/>
      </c>
      <c r="P46" s="82" t="str">
        <f>IF(Ｃクラス男子Ｓ!$D$67="","",Ｃクラス男子Ｓ!$D$67)</f>
        <v/>
      </c>
      <c r="Q46" s="176" t="str">
        <f>IF(Ｃクラス男子Ｓ!$E$67="","",Ｃクラス男子Ｓ!$E$67)</f>
        <v/>
      </c>
      <c r="R46" s="82" t="str">
        <f>IF(Ｃクラス男子Ｓ!$F$67="","",Ｃクラス男子Ｓ!$F$67)</f>
        <v/>
      </c>
      <c r="S46" s="79">
        <v>43</v>
      </c>
      <c r="T46" s="80" t="str">
        <f>IF(Ｄクラス男子Ｓ!$B$67="","",Ｄクラス男子Ｓ!$B$67)</f>
        <v/>
      </c>
      <c r="U46" s="80" t="str">
        <f>IF(Ｄクラス男子Ｓ!$C$67="","",Ｄクラス男子Ｓ!$C$67)</f>
        <v/>
      </c>
      <c r="V46" s="80" t="str">
        <f>IF(Ｄクラス男子Ｓ!$D$67="","",Ｄクラス男子Ｓ!$D$67)</f>
        <v/>
      </c>
      <c r="W46" s="177" t="str">
        <f>IF(Ｄクラス男子Ｓ!$E$67="","",Ｄクラス男子Ｓ!$E$67)</f>
        <v/>
      </c>
      <c r="X46" s="80" t="str">
        <f>IF(Ｄクラス男子Ｓ!$F$67="","",Ｄクラス男子Ｓ!$F$67)</f>
        <v/>
      </c>
      <c r="Y46" s="85">
        <v>43</v>
      </c>
      <c r="Z46" s="86" t="str">
        <f>IF(Ａクラス女子Ｓ!$B$67="","",Ａクラス女子Ｓ!$B$67)</f>
        <v/>
      </c>
      <c r="AA46" s="86" t="str">
        <f>IF(Ａクラス女子Ｓ!$C$67="","",Ａクラス女子Ｓ!$C$67)</f>
        <v/>
      </c>
      <c r="AB46" s="86" t="str">
        <f>IF(Ａクラス女子Ｓ!$D$67="","",Ａクラス女子Ｓ!$D$67)</f>
        <v/>
      </c>
      <c r="AC46" s="174" t="str">
        <f>IF(Ａクラス女子Ｓ!$E$67="","",Ａクラス女子Ｓ!$E$67)</f>
        <v/>
      </c>
      <c r="AD46" s="86" t="str">
        <f>IF(Ａクラス女子Ｓ!$F$67="","",Ａクラス女子Ｓ!$F$67)</f>
        <v/>
      </c>
      <c r="AE46" s="83">
        <v>43</v>
      </c>
      <c r="AF46" s="84" t="str">
        <f>IF(Ｂクラス女子Ｓ!$B$67="","",Ｂクラス女子Ｓ!$B$67)</f>
        <v/>
      </c>
      <c r="AG46" s="84" t="str">
        <f>IF(Ｂクラス女子Ｓ!$C$67="","",Ｂクラス女子Ｓ!$C$67)</f>
        <v/>
      </c>
      <c r="AH46" s="84" t="str">
        <f>IF(Ｂクラス女子Ｓ!$D$67="","",Ｂクラス女子Ｓ!$D$67)</f>
        <v/>
      </c>
      <c r="AI46" s="175" t="str">
        <f>IF(Ｂクラス女子Ｓ!$E$67="","",Ｂクラス女子Ｓ!$E$67)</f>
        <v/>
      </c>
      <c r="AJ46" s="84" t="str">
        <f>IF(Ｂクラス女子Ｓ!$F$67="","",Ｂクラス女子Ｓ!$F$67)</f>
        <v/>
      </c>
      <c r="AK46" s="81">
        <v>43</v>
      </c>
      <c r="AL46" s="82" t="str">
        <f>IF(Ｃクラス女子Ｓ!$B$67="","",Ｃクラス女子Ｓ!$B$67)</f>
        <v/>
      </c>
      <c r="AM46" s="82" t="str">
        <f>IF(Ｃクラス女子Ｓ!$C$67="","",Ｃクラス女子Ｓ!$C$67)</f>
        <v/>
      </c>
      <c r="AN46" s="82" t="str">
        <f>IF(Ｃクラス女子Ｓ!$D$67="","",Ｃクラス女子Ｓ!$D$67)</f>
        <v/>
      </c>
      <c r="AO46" s="176" t="str">
        <f>IF(Ｃクラス女子Ｓ!$E$67="","",Ｃクラス女子Ｓ!$E$67)</f>
        <v/>
      </c>
      <c r="AP46" s="82" t="str">
        <f>IF(Ｃクラス女子Ｓ!$F$67="","",Ｃクラス女子Ｓ!$F$67)</f>
        <v/>
      </c>
      <c r="AQ46" s="79">
        <v>43</v>
      </c>
      <c r="AR46" s="80" t="str">
        <f>IF(Ｄクラス女子S!$B$67="","",Ｄクラス女子S!$B$67)</f>
        <v/>
      </c>
      <c r="AS46" s="80" t="str">
        <f>IF(Ｄクラス女子S!$C$67="","",Ｄクラス女子S!$C$67)</f>
        <v/>
      </c>
      <c r="AT46" s="80" t="str">
        <f>IF(Ｄクラス女子S!$D$67="","",Ｄクラス女子S!$D$67)</f>
        <v/>
      </c>
      <c r="AU46" s="177" t="str">
        <f>IF(Ｄクラス女子S!$E$67="","",Ｄクラス女子S!$E$67)</f>
        <v/>
      </c>
      <c r="AV46" s="80" t="str">
        <f>IF(Ｄクラス女子S!$F$67="","",Ｄクラス女子S!$F$67)</f>
        <v/>
      </c>
    </row>
    <row r="47" spans="1:48" ht="18.75">
      <c r="A47" s="85">
        <v>44</v>
      </c>
      <c r="B47" s="86" t="str">
        <f>IF(Aクラス男子Ｓ!$B$68="","",Aクラス男子Ｓ!$B$68)</f>
        <v/>
      </c>
      <c r="C47" s="86" t="str">
        <f>IF(Aクラス男子Ｓ!$C$68="","",Aクラス男子Ｓ!$C$68)</f>
        <v/>
      </c>
      <c r="D47" s="86" t="str">
        <f>IF(Aクラス男子Ｓ!$D$68="","",Aクラス男子Ｓ!$D$68)</f>
        <v/>
      </c>
      <c r="E47" s="174"/>
      <c r="F47" s="86" t="str">
        <f>IF(Aクラス男子Ｓ!$F$68="","",Aクラス男子Ｓ!$F$68)</f>
        <v/>
      </c>
      <c r="G47" s="83">
        <v>44</v>
      </c>
      <c r="H47" s="84" t="str">
        <f>IF(Ｂクラス男子Ｓ!$B$68="","",Ｂクラス男子Ｓ!$B$68)</f>
        <v/>
      </c>
      <c r="I47" s="84" t="str">
        <f>IF(Ｂクラス男子Ｓ!$C$68="","",Ｂクラス男子Ｓ!$C$68)</f>
        <v/>
      </c>
      <c r="J47" s="84" t="str">
        <f>IF(Ｂクラス男子Ｓ!$D$68="","",Ｂクラス男子Ｓ!$D$68)</f>
        <v/>
      </c>
      <c r="K47" s="175" t="str">
        <f>IF(Ｂクラス男子Ｓ!$E$68="","",Ｂクラス男子Ｓ!$E$68)</f>
        <v/>
      </c>
      <c r="L47" s="84" t="str">
        <f>IF(Ｂクラス男子Ｓ!$F$68="","",Ｂクラス男子Ｓ!$F$68)</f>
        <v/>
      </c>
      <c r="M47" s="81">
        <v>44</v>
      </c>
      <c r="N47" s="82" t="str">
        <f>IF(Ｃクラス男子Ｓ!$B$68="","",Ｃクラス男子Ｓ!$B$68)</f>
        <v/>
      </c>
      <c r="O47" s="82" t="str">
        <f>IF(Ｃクラス男子Ｓ!$C$68="","",Ｃクラス男子Ｓ!$C$68)</f>
        <v/>
      </c>
      <c r="P47" s="82" t="str">
        <f>IF(Ｃクラス男子Ｓ!$D$68="","",Ｃクラス男子Ｓ!$D$68)</f>
        <v/>
      </c>
      <c r="Q47" s="176" t="str">
        <f>IF(Ｃクラス男子Ｓ!$E$68="","",Ｃクラス男子Ｓ!$E$68)</f>
        <v/>
      </c>
      <c r="R47" s="82" t="str">
        <f>IF(Ｃクラス男子Ｓ!$F$68="","",Ｃクラス男子Ｓ!$F$68)</f>
        <v/>
      </c>
      <c r="S47" s="79">
        <v>44</v>
      </c>
      <c r="T47" s="80" t="str">
        <f>IF(Ｄクラス男子Ｓ!$B$68="","",Ｄクラス男子Ｓ!$B$68)</f>
        <v/>
      </c>
      <c r="U47" s="80" t="str">
        <f>IF(Ｄクラス男子Ｓ!$C$68="","",Ｄクラス男子Ｓ!$C$68)</f>
        <v/>
      </c>
      <c r="V47" s="80" t="str">
        <f>IF(Ｄクラス男子Ｓ!$D$68="","",Ｄクラス男子Ｓ!$D$68)</f>
        <v/>
      </c>
      <c r="W47" s="177" t="str">
        <f>IF(Ｄクラス男子Ｓ!$E$68="","",Ｄクラス男子Ｓ!$E$68)</f>
        <v/>
      </c>
      <c r="X47" s="80" t="str">
        <f>IF(Ｄクラス男子Ｓ!$F$68="","",Ｄクラス男子Ｓ!$F$68)</f>
        <v/>
      </c>
      <c r="Y47" s="85">
        <v>44</v>
      </c>
      <c r="Z47" s="86" t="str">
        <f>IF(Ａクラス女子Ｓ!$B$68="","",Ａクラス女子Ｓ!$B$68)</f>
        <v/>
      </c>
      <c r="AA47" s="86" t="str">
        <f>IF(Ａクラス女子Ｓ!$C$68="","",Ａクラス女子Ｓ!$C$68)</f>
        <v/>
      </c>
      <c r="AB47" s="86" t="str">
        <f>IF(Ａクラス女子Ｓ!$D$68="","",Ａクラス女子Ｓ!$D$68)</f>
        <v/>
      </c>
      <c r="AC47" s="174" t="str">
        <f>IF(Ａクラス女子Ｓ!$E$68="","",Ａクラス女子Ｓ!$E$68)</f>
        <v/>
      </c>
      <c r="AD47" s="86" t="str">
        <f>IF(Ａクラス女子Ｓ!$F$68="","",Ａクラス女子Ｓ!$F$68)</f>
        <v/>
      </c>
      <c r="AE47" s="83">
        <v>44</v>
      </c>
      <c r="AF47" s="84" t="str">
        <f>IF(Ｂクラス女子Ｓ!$B$68="","",Ｂクラス女子Ｓ!$B$68)</f>
        <v/>
      </c>
      <c r="AG47" s="84" t="str">
        <f>IF(Ｂクラス女子Ｓ!$C$68="","",Ｂクラス女子Ｓ!$C$68)</f>
        <v/>
      </c>
      <c r="AH47" s="84" t="str">
        <f>IF(Ｂクラス女子Ｓ!$D$68="","",Ｂクラス女子Ｓ!$D$68)</f>
        <v/>
      </c>
      <c r="AI47" s="175" t="str">
        <f>IF(Ｂクラス女子Ｓ!$E$68="","",Ｂクラス女子Ｓ!$E$68)</f>
        <v/>
      </c>
      <c r="AJ47" s="84" t="str">
        <f>IF(Ｂクラス女子Ｓ!$F$68="","",Ｂクラス女子Ｓ!$F$68)</f>
        <v/>
      </c>
      <c r="AK47" s="81">
        <v>44</v>
      </c>
      <c r="AL47" s="82" t="str">
        <f>IF(Ｃクラス女子Ｓ!$B$68="","",Ｃクラス女子Ｓ!$B$68)</f>
        <v/>
      </c>
      <c r="AM47" s="82" t="str">
        <f>IF(Ｃクラス女子Ｓ!$C$68="","",Ｃクラス女子Ｓ!$C$68)</f>
        <v/>
      </c>
      <c r="AN47" s="82" t="str">
        <f>IF(Ｃクラス女子Ｓ!$D$68="","",Ｃクラス女子Ｓ!$D$68)</f>
        <v/>
      </c>
      <c r="AO47" s="176" t="str">
        <f>IF(Ｃクラス女子Ｓ!$E$68="","",Ｃクラス女子Ｓ!$E$68)</f>
        <v/>
      </c>
      <c r="AP47" s="82" t="str">
        <f>IF(Ｃクラス女子Ｓ!$F$68="","",Ｃクラス女子Ｓ!$F$68)</f>
        <v/>
      </c>
      <c r="AQ47" s="79">
        <v>44</v>
      </c>
      <c r="AR47" s="80" t="str">
        <f>IF(Ｄクラス女子S!$B$68="","",Ｄクラス女子S!$B$68)</f>
        <v/>
      </c>
      <c r="AS47" s="80" t="str">
        <f>IF(Ｄクラス女子S!$C$68="","",Ｄクラス女子S!$C$68)</f>
        <v/>
      </c>
      <c r="AT47" s="80" t="str">
        <f>IF(Ｄクラス女子S!$D$68="","",Ｄクラス女子S!$D$68)</f>
        <v/>
      </c>
      <c r="AU47" s="177" t="str">
        <f>IF(Ｄクラス女子S!$E$68="","",Ｄクラス女子S!$E$68)</f>
        <v/>
      </c>
      <c r="AV47" s="80" t="str">
        <f>IF(Ｄクラス女子S!$F$68="","",Ｄクラス女子S!$F$68)</f>
        <v/>
      </c>
    </row>
    <row r="48" spans="1:48" ht="18.75">
      <c r="A48" s="85">
        <v>45</v>
      </c>
      <c r="B48" s="86" t="str">
        <f>IF(Aクラス男子Ｓ!$B$69="","",Aクラス男子Ｓ!$B$69)</f>
        <v/>
      </c>
      <c r="C48" s="86" t="str">
        <f>IF(Aクラス男子Ｓ!$C$69="","",Aクラス男子Ｓ!$C$69)</f>
        <v/>
      </c>
      <c r="D48" s="86" t="str">
        <f>IF(Aクラス男子Ｓ!$D$69="","",Aクラス男子Ｓ!$D$69)</f>
        <v/>
      </c>
      <c r="E48" s="174"/>
      <c r="F48" s="86" t="str">
        <f>IF(Aクラス男子Ｓ!$F$69="","",Aクラス男子Ｓ!$F$69)</f>
        <v/>
      </c>
      <c r="G48" s="83">
        <v>45</v>
      </c>
      <c r="H48" s="84" t="str">
        <f>IF(Ｂクラス男子Ｓ!$B$69="","",Ｂクラス男子Ｓ!$B$69)</f>
        <v/>
      </c>
      <c r="I48" s="84" t="str">
        <f>IF(Ｂクラス男子Ｓ!$C$69="","",Ｂクラス男子Ｓ!$C$69)</f>
        <v/>
      </c>
      <c r="J48" s="84" t="str">
        <f>IF(Ｂクラス男子Ｓ!$D$69="","",Ｂクラス男子Ｓ!$D$69)</f>
        <v/>
      </c>
      <c r="K48" s="175" t="str">
        <f>IF(Ｂクラス男子Ｓ!$E$69="","",Ｂクラス男子Ｓ!$E$69)</f>
        <v/>
      </c>
      <c r="L48" s="84" t="str">
        <f>IF(Ｂクラス男子Ｓ!$F$69="","",Ｂクラス男子Ｓ!$F$69)</f>
        <v/>
      </c>
      <c r="M48" s="81">
        <v>45</v>
      </c>
      <c r="N48" s="82" t="str">
        <f>IF(Ｃクラス男子Ｓ!$B$69="","",Ｃクラス男子Ｓ!$B$69)</f>
        <v/>
      </c>
      <c r="O48" s="82" t="str">
        <f>IF(Ｃクラス男子Ｓ!$C$69="","",Ｃクラス男子Ｓ!$C$69)</f>
        <v/>
      </c>
      <c r="P48" s="82" t="str">
        <f>IF(Ｃクラス男子Ｓ!$D$69="","",Ｃクラス男子Ｓ!$D$69)</f>
        <v/>
      </c>
      <c r="Q48" s="176" t="str">
        <f>IF(Ｃクラス男子Ｓ!$E$69="","",Ｃクラス男子Ｓ!$E$69)</f>
        <v/>
      </c>
      <c r="R48" s="82" t="str">
        <f>IF(Ｃクラス男子Ｓ!$F$69="","",Ｃクラス男子Ｓ!$F$69)</f>
        <v/>
      </c>
      <c r="S48" s="79">
        <v>45</v>
      </c>
      <c r="T48" s="80" t="str">
        <f>IF(Ｄクラス男子Ｓ!$B$69="","",Ｄクラス男子Ｓ!$B$69)</f>
        <v/>
      </c>
      <c r="U48" s="80" t="str">
        <f>IF(Ｄクラス男子Ｓ!$C$69="","",Ｄクラス男子Ｓ!$C$69)</f>
        <v/>
      </c>
      <c r="V48" s="80" t="str">
        <f>IF(Ｄクラス男子Ｓ!$D$69="","",Ｄクラス男子Ｓ!$D$69)</f>
        <v/>
      </c>
      <c r="W48" s="177" t="str">
        <f>IF(Ｄクラス男子Ｓ!$E$69="","",Ｄクラス男子Ｓ!$E$69)</f>
        <v/>
      </c>
      <c r="X48" s="80" t="str">
        <f>IF(Ｄクラス男子Ｓ!$F$69="","",Ｄクラス男子Ｓ!$F$69)</f>
        <v/>
      </c>
      <c r="Y48" s="85">
        <v>45</v>
      </c>
      <c r="Z48" s="86" t="str">
        <f>IF(Ａクラス女子Ｓ!$B$69="","",Ａクラス女子Ｓ!$B$69)</f>
        <v/>
      </c>
      <c r="AA48" s="86" t="str">
        <f>IF(Ａクラス女子Ｓ!$C$69="","",Ａクラス女子Ｓ!$C$69)</f>
        <v/>
      </c>
      <c r="AB48" s="86" t="str">
        <f>IF(Ａクラス女子Ｓ!$D$69="","",Ａクラス女子Ｓ!$D$69)</f>
        <v/>
      </c>
      <c r="AC48" s="174" t="str">
        <f>IF(Ａクラス女子Ｓ!$E$69="","",Ａクラス女子Ｓ!$E$69)</f>
        <v/>
      </c>
      <c r="AD48" s="86" t="str">
        <f>IF(Ａクラス女子Ｓ!$F$69="","",Ａクラス女子Ｓ!$F$69)</f>
        <v/>
      </c>
      <c r="AE48" s="83">
        <v>45</v>
      </c>
      <c r="AF48" s="84" t="str">
        <f>IF(Ｂクラス女子Ｓ!$B$69="","",Ｂクラス女子Ｓ!$B$69)</f>
        <v/>
      </c>
      <c r="AG48" s="84" t="str">
        <f>IF(Ｂクラス女子Ｓ!$C$69="","",Ｂクラス女子Ｓ!$C$69)</f>
        <v/>
      </c>
      <c r="AH48" s="84" t="str">
        <f>IF(Ｂクラス女子Ｓ!$D$69="","",Ｂクラス女子Ｓ!$D$69)</f>
        <v/>
      </c>
      <c r="AI48" s="175" t="str">
        <f>IF(Ｂクラス女子Ｓ!$E$69="","",Ｂクラス女子Ｓ!$E$69)</f>
        <v/>
      </c>
      <c r="AJ48" s="84" t="str">
        <f>IF(Ｂクラス女子Ｓ!$F$69="","",Ｂクラス女子Ｓ!$F$69)</f>
        <v/>
      </c>
      <c r="AK48" s="81">
        <v>45</v>
      </c>
      <c r="AL48" s="82" t="str">
        <f>IF(Ｃクラス女子Ｓ!$B$69="","",Ｃクラス女子Ｓ!$B$69)</f>
        <v/>
      </c>
      <c r="AM48" s="82" t="str">
        <f>IF(Ｃクラス女子Ｓ!$C$69="","",Ｃクラス女子Ｓ!$C$69)</f>
        <v/>
      </c>
      <c r="AN48" s="82" t="str">
        <f>IF(Ｃクラス女子Ｓ!$D$69="","",Ｃクラス女子Ｓ!$D$69)</f>
        <v/>
      </c>
      <c r="AO48" s="176" t="str">
        <f>IF(Ｃクラス女子Ｓ!$E$69="","",Ｃクラス女子Ｓ!$E$69)</f>
        <v/>
      </c>
      <c r="AP48" s="82" t="str">
        <f>IF(Ｃクラス女子Ｓ!$F$69="","",Ｃクラス女子Ｓ!$F$69)</f>
        <v/>
      </c>
      <c r="AQ48" s="79">
        <v>45</v>
      </c>
      <c r="AR48" s="80" t="str">
        <f>IF(Ｄクラス女子S!$B$69="","",Ｄクラス女子S!$B$69)</f>
        <v/>
      </c>
      <c r="AS48" s="80" t="str">
        <f>IF(Ｄクラス女子S!$C$69="","",Ｄクラス女子S!$C$69)</f>
        <v/>
      </c>
      <c r="AT48" s="80" t="str">
        <f>IF(Ｄクラス女子S!$D$69="","",Ｄクラス女子S!$D$69)</f>
        <v/>
      </c>
      <c r="AU48" s="177" t="str">
        <f>IF(Ｄクラス女子S!$E$69="","",Ｄクラス女子S!$E$69)</f>
        <v/>
      </c>
      <c r="AV48" s="80" t="str">
        <f>IF(Ｄクラス女子S!$F$69="","",Ｄクラス女子S!$F$69)</f>
        <v/>
      </c>
    </row>
    <row r="49" spans="1:48" ht="18.75">
      <c r="A49" s="85">
        <v>46</v>
      </c>
      <c r="B49" s="86" t="str">
        <f>IF(Aクラス男子Ｓ!$B$70="","",Aクラス男子Ｓ!$B$70)</f>
        <v/>
      </c>
      <c r="C49" s="86" t="str">
        <f>IF(Aクラス男子Ｓ!$C$70="","",Aクラス男子Ｓ!$C$70)</f>
        <v/>
      </c>
      <c r="D49" s="86" t="str">
        <f>IF(Aクラス男子Ｓ!$D$70="","",Aクラス男子Ｓ!$D$70)</f>
        <v/>
      </c>
      <c r="E49" s="174"/>
      <c r="F49" s="86" t="str">
        <f>IF(Aクラス男子Ｓ!$F$70="","",Aクラス男子Ｓ!$F$70)</f>
        <v/>
      </c>
      <c r="G49" s="83">
        <v>46</v>
      </c>
      <c r="H49" s="84" t="str">
        <f>IF(Ｂクラス男子Ｓ!$B$70="","",Ｂクラス男子Ｓ!$B$70)</f>
        <v/>
      </c>
      <c r="I49" s="84" t="str">
        <f>IF(Ｂクラス男子Ｓ!$C$70="","",Ｂクラス男子Ｓ!$C$70)</f>
        <v/>
      </c>
      <c r="J49" s="84" t="str">
        <f>IF(Ｂクラス男子Ｓ!$D$70="","",Ｂクラス男子Ｓ!$D$70)</f>
        <v/>
      </c>
      <c r="K49" s="175" t="str">
        <f>IF(Ｂクラス男子Ｓ!$E$70="","",Ｂクラス男子Ｓ!$E$70)</f>
        <v/>
      </c>
      <c r="L49" s="84" t="str">
        <f>IF(Ｂクラス男子Ｓ!$F$70="","",Ｂクラス男子Ｓ!$F$70)</f>
        <v/>
      </c>
      <c r="M49" s="81">
        <v>46</v>
      </c>
      <c r="N49" s="82" t="str">
        <f>IF(Ｃクラス男子Ｓ!$B$70="","",Ｃクラス男子Ｓ!$B$70)</f>
        <v/>
      </c>
      <c r="O49" s="82" t="str">
        <f>IF(Ｃクラス男子Ｓ!$C$70="","",Ｃクラス男子Ｓ!$C$70)</f>
        <v/>
      </c>
      <c r="P49" s="82" t="str">
        <f>IF(Ｃクラス男子Ｓ!$D$70="","",Ｃクラス男子Ｓ!$D$70)</f>
        <v/>
      </c>
      <c r="Q49" s="176" t="str">
        <f>IF(Ｃクラス男子Ｓ!$E$70="","",Ｃクラス男子Ｓ!$E$70)</f>
        <v/>
      </c>
      <c r="R49" s="82" t="str">
        <f>IF(Ｃクラス男子Ｓ!$F$70="","",Ｃクラス男子Ｓ!$F$70)</f>
        <v/>
      </c>
      <c r="S49" s="79">
        <v>46</v>
      </c>
      <c r="T49" s="80" t="str">
        <f>IF(Ｄクラス男子Ｓ!$B$70="","",Ｄクラス男子Ｓ!$B$70)</f>
        <v/>
      </c>
      <c r="U49" s="80" t="str">
        <f>IF(Ｄクラス男子Ｓ!$C$70="","",Ｄクラス男子Ｓ!$C$70)</f>
        <v/>
      </c>
      <c r="V49" s="80" t="str">
        <f>IF(Ｄクラス男子Ｓ!$D$70="","",Ｄクラス男子Ｓ!$D$70)</f>
        <v/>
      </c>
      <c r="W49" s="177" t="str">
        <f>IF(Ｄクラス男子Ｓ!$E$70="","",Ｄクラス男子Ｓ!$E$70)</f>
        <v/>
      </c>
      <c r="X49" s="80" t="str">
        <f>IF(Ｄクラス男子Ｓ!$F$70="","",Ｄクラス男子Ｓ!$F$70)</f>
        <v/>
      </c>
      <c r="Y49" s="85">
        <v>46</v>
      </c>
      <c r="Z49" s="86" t="str">
        <f>IF(Ａクラス女子Ｓ!$B$70="","",Ａクラス女子Ｓ!$B$70)</f>
        <v/>
      </c>
      <c r="AA49" s="86" t="str">
        <f>IF(Ａクラス女子Ｓ!$C$70="","",Ａクラス女子Ｓ!$C$70)</f>
        <v/>
      </c>
      <c r="AB49" s="86" t="str">
        <f>IF(Ａクラス女子Ｓ!$D$70="","",Ａクラス女子Ｓ!$D$70)</f>
        <v/>
      </c>
      <c r="AC49" s="174" t="str">
        <f>IF(Ａクラス女子Ｓ!$E$70="","",Ａクラス女子Ｓ!$E$70)</f>
        <v/>
      </c>
      <c r="AD49" s="86" t="str">
        <f>IF(Ａクラス女子Ｓ!$F$70="","",Ａクラス女子Ｓ!$F$70)</f>
        <v/>
      </c>
      <c r="AE49" s="83">
        <v>46</v>
      </c>
      <c r="AF49" s="84" t="str">
        <f>IF(Ｂクラス女子Ｓ!$B$70="","",Ｂクラス女子Ｓ!$B$70)</f>
        <v/>
      </c>
      <c r="AG49" s="84" t="str">
        <f>IF(Ｂクラス女子Ｓ!$C$70="","",Ｂクラス女子Ｓ!$C$70)</f>
        <v/>
      </c>
      <c r="AH49" s="84" t="str">
        <f>IF(Ｂクラス女子Ｓ!$D$70="","",Ｂクラス女子Ｓ!$D$70)</f>
        <v/>
      </c>
      <c r="AI49" s="175" t="str">
        <f>IF(Ｂクラス女子Ｓ!$E$70="","",Ｂクラス女子Ｓ!$E$70)</f>
        <v/>
      </c>
      <c r="AJ49" s="84" t="str">
        <f>IF(Ｂクラス女子Ｓ!$F$70="","",Ｂクラス女子Ｓ!$F$70)</f>
        <v/>
      </c>
      <c r="AK49" s="81">
        <v>46</v>
      </c>
      <c r="AL49" s="82" t="str">
        <f>IF(Ｃクラス女子Ｓ!$B$70="","",Ｃクラス女子Ｓ!$B$70)</f>
        <v/>
      </c>
      <c r="AM49" s="82" t="str">
        <f>IF(Ｃクラス女子Ｓ!$C$70="","",Ｃクラス女子Ｓ!$C$70)</f>
        <v/>
      </c>
      <c r="AN49" s="82" t="str">
        <f>IF(Ｃクラス女子Ｓ!$D$70="","",Ｃクラス女子Ｓ!$D$70)</f>
        <v/>
      </c>
      <c r="AO49" s="176" t="str">
        <f>IF(Ｃクラス女子Ｓ!$E$70="","",Ｃクラス女子Ｓ!$E$70)</f>
        <v/>
      </c>
      <c r="AP49" s="82" t="str">
        <f>IF(Ｃクラス女子Ｓ!$F$70="","",Ｃクラス女子Ｓ!$F$70)</f>
        <v/>
      </c>
      <c r="AQ49" s="79">
        <v>46</v>
      </c>
      <c r="AR49" s="80" t="str">
        <f>IF(Ｄクラス女子S!$B$70="","",Ｄクラス女子S!$B$70)</f>
        <v/>
      </c>
      <c r="AS49" s="80" t="str">
        <f>IF(Ｄクラス女子S!$C$70="","",Ｄクラス女子S!$C$70)</f>
        <v/>
      </c>
      <c r="AT49" s="80" t="str">
        <f>IF(Ｄクラス女子S!$D$70="","",Ｄクラス女子S!$D$70)</f>
        <v/>
      </c>
      <c r="AU49" s="177" t="str">
        <f>IF(Ｄクラス女子S!$E$70="","",Ｄクラス女子S!$E$70)</f>
        <v/>
      </c>
      <c r="AV49" s="80" t="str">
        <f>IF(Ｄクラス女子S!$F$70="","",Ｄクラス女子S!$F$70)</f>
        <v/>
      </c>
    </row>
    <row r="50" spans="1:48" ht="18.75">
      <c r="A50" s="85">
        <v>47</v>
      </c>
      <c r="B50" s="86" t="str">
        <f>IF(Aクラス男子Ｓ!$B$71="","",Aクラス男子Ｓ!$B$71)</f>
        <v/>
      </c>
      <c r="C50" s="86" t="str">
        <f>IF(Aクラス男子Ｓ!$C$71="","",Aクラス男子Ｓ!$C$71)</f>
        <v/>
      </c>
      <c r="D50" s="86" t="str">
        <f>IF(Aクラス男子Ｓ!$D$71="","",Aクラス男子Ｓ!$D$71)</f>
        <v/>
      </c>
      <c r="E50" s="174"/>
      <c r="F50" s="86" t="str">
        <f>IF(Aクラス男子Ｓ!$F$71="","",Aクラス男子Ｓ!$F$71)</f>
        <v/>
      </c>
      <c r="G50" s="83">
        <v>47</v>
      </c>
      <c r="H50" s="84" t="str">
        <f>IF(Ｂクラス男子Ｓ!$B$71="","",Ｂクラス男子Ｓ!$B$71)</f>
        <v/>
      </c>
      <c r="I50" s="84" t="str">
        <f>IF(Ｂクラス男子Ｓ!$C$71="","",Ｂクラス男子Ｓ!$C$71)</f>
        <v/>
      </c>
      <c r="J50" s="84" t="str">
        <f>IF(Ｂクラス男子Ｓ!$D$71="","",Ｂクラス男子Ｓ!$D$71)</f>
        <v/>
      </c>
      <c r="K50" s="175" t="str">
        <f>IF(Ｂクラス男子Ｓ!$E$71="","",Ｂクラス男子Ｓ!$E$71)</f>
        <v/>
      </c>
      <c r="L50" s="84" t="str">
        <f>IF(Ｂクラス男子Ｓ!$F$71="","",Ｂクラス男子Ｓ!$F$71)</f>
        <v/>
      </c>
      <c r="M50" s="81">
        <v>47</v>
      </c>
      <c r="N50" s="82" t="str">
        <f>IF(Ｃクラス男子Ｓ!$B$71="","",Ｃクラス男子Ｓ!$B$71)</f>
        <v/>
      </c>
      <c r="O50" s="82" t="str">
        <f>IF(Ｃクラス男子Ｓ!$C$71="","",Ｃクラス男子Ｓ!$C$71)</f>
        <v/>
      </c>
      <c r="P50" s="82" t="str">
        <f>IF(Ｃクラス男子Ｓ!$D$71="","",Ｃクラス男子Ｓ!$D$71)</f>
        <v/>
      </c>
      <c r="Q50" s="176" t="str">
        <f>IF(Ｃクラス男子Ｓ!$E$71="","",Ｃクラス男子Ｓ!$E$71)</f>
        <v/>
      </c>
      <c r="R50" s="82" t="str">
        <f>IF(Ｃクラス男子Ｓ!$F$71="","",Ｃクラス男子Ｓ!$F$71)</f>
        <v/>
      </c>
      <c r="S50" s="79">
        <v>47</v>
      </c>
      <c r="T50" s="80" t="str">
        <f>IF(Ｄクラス男子Ｓ!$B$71="","",Ｄクラス男子Ｓ!$B$71)</f>
        <v/>
      </c>
      <c r="U50" s="80" t="str">
        <f>IF(Ｄクラス男子Ｓ!$C$71="","",Ｄクラス男子Ｓ!$C$71)</f>
        <v/>
      </c>
      <c r="V50" s="80" t="str">
        <f>IF(Ｄクラス男子Ｓ!$D$71="","",Ｄクラス男子Ｓ!$D$71)</f>
        <v/>
      </c>
      <c r="W50" s="177" t="str">
        <f>IF(Ｄクラス男子Ｓ!$E$71="","",Ｄクラス男子Ｓ!$E$71)</f>
        <v/>
      </c>
      <c r="X50" s="80" t="str">
        <f>IF(Ｄクラス男子Ｓ!$F$71="","",Ｄクラス男子Ｓ!$F$71)</f>
        <v/>
      </c>
      <c r="Y50" s="85">
        <v>47</v>
      </c>
      <c r="Z50" s="86" t="str">
        <f>IF(Ａクラス女子Ｓ!$B$71="","",Ａクラス女子Ｓ!$B$71)</f>
        <v/>
      </c>
      <c r="AA50" s="86" t="str">
        <f>IF(Ａクラス女子Ｓ!$C$71="","",Ａクラス女子Ｓ!$C$71)</f>
        <v/>
      </c>
      <c r="AB50" s="86" t="str">
        <f>IF(Ａクラス女子Ｓ!$D$71="","",Ａクラス女子Ｓ!$D$71)</f>
        <v/>
      </c>
      <c r="AC50" s="174" t="str">
        <f>IF(Ａクラス女子Ｓ!$E$71="","",Ａクラス女子Ｓ!$E$71)</f>
        <v/>
      </c>
      <c r="AD50" s="86" t="str">
        <f>IF(Ａクラス女子Ｓ!$F$71="","",Ａクラス女子Ｓ!$F$71)</f>
        <v/>
      </c>
      <c r="AE50" s="83">
        <v>47</v>
      </c>
      <c r="AF50" s="84" t="str">
        <f>IF(Ｂクラス女子Ｓ!$B$71="","",Ｂクラス女子Ｓ!$B$71)</f>
        <v/>
      </c>
      <c r="AG50" s="84" t="str">
        <f>IF(Ｂクラス女子Ｓ!$C$71="","",Ｂクラス女子Ｓ!$C$71)</f>
        <v/>
      </c>
      <c r="AH50" s="84" t="str">
        <f>IF(Ｂクラス女子Ｓ!$D$71="","",Ｂクラス女子Ｓ!$D$71)</f>
        <v/>
      </c>
      <c r="AI50" s="175" t="str">
        <f>IF(Ｂクラス女子Ｓ!$E$71="","",Ｂクラス女子Ｓ!$E$71)</f>
        <v/>
      </c>
      <c r="AJ50" s="84" t="str">
        <f>IF(Ｂクラス女子Ｓ!$F$71="","",Ｂクラス女子Ｓ!$F$71)</f>
        <v/>
      </c>
      <c r="AK50" s="81">
        <v>47</v>
      </c>
      <c r="AL50" s="82" t="str">
        <f>IF(Ｃクラス女子Ｓ!$B$71="","",Ｃクラス女子Ｓ!$B$71)</f>
        <v/>
      </c>
      <c r="AM50" s="82" t="str">
        <f>IF(Ｃクラス女子Ｓ!$C$71="","",Ｃクラス女子Ｓ!$C$71)</f>
        <v/>
      </c>
      <c r="AN50" s="82" t="str">
        <f>IF(Ｃクラス女子Ｓ!$D$71="","",Ｃクラス女子Ｓ!$D$71)</f>
        <v/>
      </c>
      <c r="AO50" s="176" t="str">
        <f>IF(Ｃクラス女子Ｓ!$E$71="","",Ｃクラス女子Ｓ!$E$71)</f>
        <v/>
      </c>
      <c r="AP50" s="82" t="str">
        <f>IF(Ｃクラス女子Ｓ!$F$71="","",Ｃクラス女子Ｓ!$F$71)</f>
        <v/>
      </c>
      <c r="AQ50" s="79">
        <v>47</v>
      </c>
      <c r="AR50" s="80" t="str">
        <f>IF(Ｄクラス女子S!$B$71="","",Ｄクラス女子S!$B$71)</f>
        <v/>
      </c>
      <c r="AS50" s="80" t="str">
        <f>IF(Ｄクラス女子S!$C$71="","",Ｄクラス女子S!$C$71)</f>
        <v/>
      </c>
      <c r="AT50" s="80" t="str">
        <f>IF(Ｄクラス女子S!$D$71="","",Ｄクラス女子S!$D$71)</f>
        <v/>
      </c>
      <c r="AU50" s="177" t="str">
        <f>IF(Ｄクラス女子S!$E$71="","",Ｄクラス女子S!$E$71)</f>
        <v/>
      </c>
      <c r="AV50" s="80" t="str">
        <f>IF(Ｄクラス女子S!$F$71="","",Ｄクラス女子S!$F$71)</f>
        <v/>
      </c>
    </row>
    <row r="51" spans="1:48" ht="18.75">
      <c r="A51" s="85">
        <v>48</v>
      </c>
      <c r="B51" s="86" t="str">
        <f>IF(Aクラス男子Ｓ!$B$72="","",Aクラス男子Ｓ!$B$72)</f>
        <v/>
      </c>
      <c r="C51" s="86" t="str">
        <f>IF(Aクラス男子Ｓ!$C$72="","",Aクラス男子Ｓ!$C$72)</f>
        <v/>
      </c>
      <c r="D51" s="86" t="str">
        <f>IF(Aクラス男子Ｓ!$D$72="","",Aクラス男子Ｓ!$D$72)</f>
        <v/>
      </c>
      <c r="E51" s="174"/>
      <c r="F51" s="86" t="str">
        <f>IF(Aクラス男子Ｓ!$F$72="","",Aクラス男子Ｓ!$F$72)</f>
        <v/>
      </c>
      <c r="G51" s="83">
        <v>48</v>
      </c>
      <c r="H51" s="84" t="str">
        <f>IF(Ｂクラス男子Ｓ!$B$72="","",Ｂクラス男子Ｓ!$B$72)</f>
        <v/>
      </c>
      <c r="I51" s="84" t="str">
        <f>IF(Ｂクラス男子Ｓ!$C$72="","",Ｂクラス男子Ｓ!$C$72)</f>
        <v/>
      </c>
      <c r="J51" s="84" t="str">
        <f>IF(Ｂクラス男子Ｓ!$D$72="","",Ｂクラス男子Ｓ!$D$72)</f>
        <v/>
      </c>
      <c r="K51" s="175" t="str">
        <f>IF(Ｂクラス男子Ｓ!$E$72="","",Ｂクラス男子Ｓ!$E$72)</f>
        <v/>
      </c>
      <c r="L51" s="84" t="str">
        <f>IF(Ｂクラス男子Ｓ!$F$72="","",Ｂクラス男子Ｓ!$F$72)</f>
        <v/>
      </c>
      <c r="M51" s="81">
        <v>48</v>
      </c>
      <c r="N51" s="82" t="str">
        <f>IF(Ｃクラス男子Ｓ!$B$72="","",Ｃクラス男子Ｓ!$B$72)</f>
        <v/>
      </c>
      <c r="O51" s="82" t="str">
        <f>IF(Ｃクラス男子Ｓ!$C$72="","",Ｃクラス男子Ｓ!$C$72)</f>
        <v/>
      </c>
      <c r="P51" s="82" t="str">
        <f>IF(Ｃクラス男子Ｓ!$D$72="","",Ｃクラス男子Ｓ!$D$72)</f>
        <v/>
      </c>
      <c r="Q51" s="176" t="str">
        <f>IF(Ｃクラス男子Ｓ!$E$72="","",Ｃクラス男子Ｓ!$E$72)</f>
        <v/>
      </c>
      <c r="R51" s="82" t="str">
        <f>IF(Ｃクラス男子Ｓ!$F$72="","",Ｃクラス男子Ｓ!$F$72)</f>
        <v/>
      </c>
      <c r="S51" s="79">
        <v>48</v>
      </c>
      <c r="T51" s="80" t="str">
        <f>IF(Ｄクラス男子Ｓ!$B$72="","",Ｄクラス男子Ｓ!$B$72)</f>
        <v/>
      </c>
      <c r="U51" s="80" t="str">
        <f>IF(Ｄクラス男子Ｓ!$C$72="","",Ｄクラス男子Ｓ!$C$72)</f>
        <v/>
      </c>
      <c r="V51" s="80" t="str">
        <f>IF(Ｄクラス男子Ｓ!$D$72="","",Ｄクラス男子Ｓ!$D$72)</f>
        <v/>
      </c>
      <c r="W51" s="177" t="str">
        <f>IF(Ｄクラス男子Ｓ!$E$72="","",Ｄクラス男子Ｓ!$E$72)</f>
        <v/>
      </c>
      <c r="X51" s="80" t="str">
        <f>IF(Ｄクラス男子Ｓ!$F$72="","",Ｄクラス男子Ｓ!$F$72)</f>
        <v/>
      </c>
      <c r="Y51" s="85">
        <v>48</v>
      </c>
      <c r="Z51" s="86" t="str">
        <f>IF(Ａクラス女子Ｓ!$B$72="","",Ａクラス女子Ｓ!$B$72)</f>
        <v/>
      </c>
      <c r="AA51" s="86" t="str">
        <f>IF(Ａクラス女子Ｓ!$C$72="","",Ａクラス女子Ｓ!$C$72)</f>
        <v/>
      </c>
      <c r="AB51" s="86" t="str">
        <f>IF(Ａクラス女子Ｓ!$D$72="","",Ａクラス女子Ｓ!$D$72)</f>
        <v/>
      </c>
      <c r="AC51" s="174" t="str">
        <f>IF(Ａクラス女子Ｓ!$E$72="","",Ａクラス女子Ｓ!$E$72)</f>
        <v/>
      </c>
      <c r="AD51" s="86" t="str">
        <f>IF(Ａクラス女子Ｓ!$F$72="","",Ａクラス女子Ｓ!$F$72)</f>
        <v/>
      </c>
      <c r="AE51" s="83">
        <v>48</v>
      </c>
      <c r="AF51" s="84" t="str">
        <f>IF(Ｂクラス女子Ｓ!$B$72="","",Ｂクラス女子Ｓ!$B$72)</f>
        <v/>
      </c>
      <c r="AG51" s="84" t="str">
        <f>IF(Ｂクラス女子Ｓ!$C$72="","",Ｂクラス女子Ｓ!$C$72)</f>
        <v/>
      </c>
      <c r="AH51" s="84" t="str">
        <f>IF(Ｂクラス女子Ｓ!$D$72="","",Ｂクラス女子Ｓ!$D$72)</f>
        <v/>
      </c>
      <c r="AI51" s="175" t="str">
        <f>IF(Ｂクラス女子Ｓ!$E$72="","",Ｂクラス女子Ｓ!$E$72)</f>
        <v/>
      </c>
      <c r="AJ51" s="84" t="str">
        <f>IF(Ｂクラス女子Ｓ!$F$72="","",Ｂクラス女子Ｓ!$F$72)</f>
        <v/>
      </c>
      <c r="AK51" s="81">
        <v>48</v>
      </c>
      <c r="AL51" s="82" t="str">
        <f>IF(Ｃクラス女子Ｓ!$B$72="","",Ｃクラス女子Ｓ!$B$72)</f>
        <v/>
      </c>
      <c r="AM51" s="82" t="str">
        <f>IF(Ｃクラス女子Ｓ!$C$72="","",Ｃクラス女子Ｓ!$C$72)</f>
        <v/>
      </c>
      <c r="AN51" s="82" t="str">
        <f>IF(Ｃクラス女子Ｓ!$D$72="","",Ｃクラス女子Ｓ!$D$72)</f>
        <v/>
      </c>
      <c r="AO51" s="176" t="str">
        <f>IF(Ｃクラス女子Ｓ!$E$72="","",Ｃクラス女子Ｓ!$E$72)</f>
        <v/>
      </c>
      <c r="AP51" s="82" t="str">
        <f>IF(Ｃクラス女子Ｓ!$F$72="","",Ｃクラス女子Ｓ!$F$72)</f>
        <v/>
      </c>
      <c r="AQ51" s="79">
        <v>48</v>
      </c>
      <c r="AR51" s="80" t="str">
        <f>IF(Ｄクラス女子S!$B$72="","",Ｄクラス女子S!$B$72)</f>
        <v/>
      </c>
      <c r="AS51" s="80" t="str">
        <f>IF(Ｄクラス女子S!$C$72="","",Ｄクラス女子S!$C$72)</f>
        <v/>
      </c>
      <c r="AT51" s="80" t="str">
        <f>IF(Ｄクラス女子S!$D$72="","",Ｄクラス女子S!$D$72)</f>
        <v/>
      </c>
      <c r="AU51" s="177" t="str">
        <f>IF(Ｄクラス女子S!$E$72="","",Ｄクラス女子S!$E$72)</f>
        <v/>
      </c>
      <c r="AV51" s="80" t="str">
        <f>IF(Ｄクラス女子S!$F$72="","",Ｄクラス女子S!$F$72)</f>
        <v/>
      </c>
    </row>
    <row r="52" spans="1:48" ht="18.75">
      <c r="A52" s="85">
        <v>49</v>
      </c>
      <c r="B52" s="86" t="str">
        <f>IF(Aクラス男子Ｓ!$B$73="","",Aクラス男子Ｓ!$B$73)</f>
        <v/>
      </c>
      <c r="C52" s="86" t="str">
        <f>IF(Aクラス男子Ｓ!$C$73="","",Aクラス男子Ｓ!$C$73)</f>
        <v/>
      </c>
      <c r="D52" s="86" t="str">
        <f>IF(Aクラス男子Ｓ!$D$73="","",Aクラス男子Ｓ!$D$73)</f>
        <v/>
      </c>
      <c r="E52" s="174"/>
      <c r="F52" s="86" t="str">
        <f>IF(Aクラス男子Ｓ!$F$73="","",Aクラス男子Ｓ!$F$73)</f>
        <v/>
      </c>
      <c r="G52" s="83">
        <v>49</v>
      </c>
      <c r="H52" s="84" t="str">
        <f>IF(Ｂクラス男子Ｓ!$B$73="","",Ｂクラス男子Ｓ!$B$73)</f>
        <v/>
      </c>
      <c r="I52" s="84" t="str">
        <f>IF(Ｂクラス男子Ｓ!$C$73="","",Ｂクラス男子Ｓ!$C$73)</f>
        <v/>
      </c>
      <c r="J52" s="84" t="str">
        <f>IF(Ｂクラス男子Ｓ!$D$73="","",Ｂクラス男子Ｓ!$D$73)</f>
        <v/>
      </c>
      <c r="K52" s="175" t="str">
        <f>IF(Ｂクラス男子Ｓ!$E$73="","",Ｂクラス男子Ｓ!$E$73)</f>
        <v/>
      </c>
      <c r="L52" s="84" t="str">
        <f>IF(Ｂクラス男子Ｓ!$F$73="","",Ｂクラス男子Ｓ!$F$73)</f>
        <v/>
      </c>
      <c r="M52" s="81">
        <v>49</v>
      </c>
      <c r="N52" s="82" t="str">
        <f>IF(Ｃクラス男子Ｓ!$B$73="","",Ｃクラス男子Ｓ!$B$73)</f>
        <v/>
      </c>
      <c r="O52" s="82" t="str">
        <f>IF(Ｃクラス男子Ｓ!$C$73="","",Ｃクラス男子Ｓ!$C$73)</f>
        <v/>
      </c>
      <c r="P52" s="82" t="str">
        <f>IF(Ｃクラス男子Ｓ!$D$73="","",Ｃクラス男子Ｓ!$D$73)</f>
        <v/>
      </c>
      <c r="Q52" s="176" t="str">
        <f>IF(Ｃクラス男子Ｓ!$E$73="","",Ｃクラス男子Ｓ!$E$73)</f>
        <v/>
      </c>
      <c r="R52" s="82" t="str">
        <f>IF(Ｃクラス男子Ｓ!$F$73="","",Ｃクラス男子Ｓ!$F$73)</f>
        <v/>
      </c>
      <c r="S52" s="79">
        <v>49</v>
      </c>
      <c r="T52" s="80" t="str">
        <f>IF(Ｄクラス男子Ｓ!$B$73="","",Ｄクラス男子Ｓ!$B$73)</f>
        <v/>
      </c>
      <c r="U52" s="80" t="str">
        <f>IF(Ｄクラス男子Ｓ!$C$73="","",Ｄクラス男子Ｓ!$C$73)</f>
        <v/>
      </c>
      <c r="V52" s="80" t="str">
        <f>IF(Ｄクラス男子Ｓ!$D$73="","",Ｄクラス男子Ｓ!$D$73)</f>
        <v/>
      </c>
      <c r="W52" s="177" t="str">
        <f>IF(Ｄクラス男子Ｓ!$E$73="","",Ｄクラス男子Ｓ!$E$73)</f>
        <v/>
      </c>
      <c r="X52" s="80" t="str">
        <f>IF(Ｄクラス男子Ｓ!$F$73="","",Ｄクラス男子Ｓ!$F$73)</f>
        <v/>
      </c>
      <c r="Y52" s="85">
        <v>49</v>
      </c>
      <c r="Z52" s="86" t="str">
        <f>IF(Ａクラス女子Ｓ!$B$73="","",Ａクラス女子Ｓ!$B$73)</f>
        <v/>
      </c>
      <c r="AA52" s="86" t="str">
        <f>IF(Ａクラス女子Ｓ!$C$73="","",Ａクラス女子Ｓ!$C$73)</f>
        <v/>
      </c>
      <c r="AB52" s="86" t="str">
        <f>IF(Ａクラス女子Ｓ!$D$73="","",Ａクラス女子Ｓ!$D$73)</f>
        <v/>
      </c>
      <c r="AC52" s="174" t="str">
        <f>IF(Ａクラス女子Ｓ!$E$73="","",Ａクラス女子Ｓ!$E$73)</f>
        <v/>
      </c>
      <c r="AD52" s="86" t="str">
        <f>IF(Ａクラス女子Ｓ!$F$73="","",Ａクラス女子Ｓ!$F$73)</f>
        <v/>
      </c>
      <c r="AE52" s="83">
        <v>49</v>
      </c>
      <c r="AF52" s="84" t="str">
        <f>IF(Ｂクラス女子Ｓ!$B$73="","",Ｂクラス女子Ｓ!$B$73)</f>
        <v/>
      </c>
      <c r="AG52" s="84" t="str">
        <f>IF(Ｂクラス女子Ｓ!$C$73="","",Ｂクラス女子Ｓ!$C$73)</f>
        <v/>
      </c>
      <c r="AH52" s="84" t="str">
        <f>IF(Ｂクラス女子Ｓ!$D$73="","",Ｂクラス女子Ｓ!$D$73)</f>
        <v/>
      </c>
      <c r="AI52" s="175" t="str">
        <f>IF(Ｂクラス女子Ｓ!$E$73="","",Ｂクラス女子Ｓ!$E$73)</f>
        <v/>
      </c>
      <c r="AJ52" s="84" t="str">
        <f>IF(Ｂクラス女子Ｓ!$F$73="","",Ｂクラス女子Ｓ!$F$73)</f>
        <v/>
      </c>
      <c r="AK52" s="81">
        <v>49</v>
      </c>
      <c r="AL52" s="82" t="str">
        <f>IF(Ｃクラス女子Ｓ!$B$73="","",Ｃクラス女子Ｓ!$B$73)</f>
        <v/>
      </c>
      <c r="AM52" s="82" t="str">
        <f>IF(Ｃクラス女子Ｓ!$C$73="","",Ｃクラス女子Ｓ!$C$73)</f>
        <v/>
      </c>
      <c r="AN52" s="82" t="str">
        <f>IF(Ｃクラス女子Ｓ!$D$73="","",Ｃクラス女子Ｓ!$D$73)</f>
        <v/>
      </c>
      <c r="AO52" s="176" t="str">
        <f>IF(Ｃクラス女子Ｓ!$E$73="","",Ｃクラス女子Ｓ!$E$73)</f>
        <v/>
      </c>
      <c r="AP52" s="82" t="str">
        <f>IF(Ｃクラス女子Ｓ!$F$73="","",Ｃクラス女子Ｓ!$F$73)</f>
        <v/>
      </c>
      <c r="AQ52" s="79">
        <v>49</v>
      </c>
      <c r="AR52" s="80" t="str">
        <f>IF(Ｄクラス女子S!$B$73="","",Ｄクラス女子S!$B$73)</f>
        <v/>
      </c>
      <c r="AS52" s="80" t="str">
        <f>IF(Ｄクラス女子S!$C$73="","",Ｄクラス女子S!$C$73)</f>
        <v/>
      </c>
      <c r="AT52" s="80" t="str">
        <f>IF(Ｄクラス女子S!$D$73="","",Ｄクラス女子S!$D$73)</f>
        <v/>
      </c>
      <c r="AU52" s="177" t="str">
        <f>IF(Ｄクラス女子S!$E$73="","",Ｄクラス女子S!$E$73)</f>
        <v/>
      </c>
      <c r="AV52" s="80" t="str">
        <f>IF(Ｄクラス女子S!$F$73="","",Ｄクラス女子S!$F$73)</f>
        <v/>
      </c>
    </row>
    <row r="53" spans="1:48" ht="18.75">
      <c r="A53" s="85">
        <v>50</v>
      </c>
      <c r="B53" s="86" t="str">
        <f>IF(Aクラス男子Ｓ!$B$74="","",Aクラス男子Ｓ!$B$74)</f>
        <v/>
      </c>
      <c r="C53" s="86" t="str">
        <f>IF(Aクラス男子Ｓ!$C$74="","",Aクラス男子Ｓ!$C$74)</f>
        <v/>
      </c>
      <c r="D53" s="86" t="str">
        <f>IF(Aクラス男子Ｓ!$D$74="","",Aクラス男子Ｓ!$D$74)</f>
        <v/>
      </c>
      <c r="E53" s="174"/>
      <c r="F53" s="86" t="str">
        <f>IF(Aクラス男子Ｓ!$F$73="","",Aクラス男子Ｓ!$F$73)</f>
        <v/>
      </c>
      <c r="G53" s="83">
        <v>50</v>
      </c>
      <c r="H53" s="84" t="str">
        <f>IF(Ｂクラス男子Ｓ!$B$74="","",Ｂクラス男子Ｓ!$B$74)</f>
        <v/>
      </c>
      <c r="I53" s="84" t="str">
        <f>IF(Ｂクラス男子Ｓ!$C$74="","",Ｂクラス男子Ｓ!$C$74)</f>
        <v/>
      </c>
      <c r="J53" s="84" t="str">
        <f>IF(Ｂクラス男子Ｓ!$D$74="","",Ｂクラス男子Ｓ!$D$74)</f>
        <v/>
      </c>
      <c r="K53" s="175" t="str">
        <f>IF(Ｂクラス男子Ｓ!$E$74="","",Ｂクラス男子Ｓ!$E$74)</f>
        <v/>
      </c>
      <c r="L53" s="84" t="str">
        <f>IF(Ｂクラス男子Ｓ!$F$74="","",Ｂクラス男子Ｓ!$F$74)</f>
        <v/>
      </c>
      <c r="M53" s="81">
        <v>50</v>
      </c>
      <c r="N53" s="82" t="str">
        <f>IF(Ｃクラス男子Ｓ!$B$74="","",Ｃクラス男子Ｓ!$B$74)</f>
        <v/>
      </c>
      <c r="O53" s="82" t="str">
        <f>IF(Ｃクラス男子Ｓ!$C$74="","",Ｃクラス男子Ｓ!$C$74)</f>
        <v/>
      </c>
      <c r="P53" s="82" t="str">
        <f>IF(Ｃクラス男子Ｓ!$D$74="","",Ｃクラス男子Ｓ!$D$74)</f>
        <v/>
      </c>
      <c r="Q53" s="176" t="str">
        <f>IF(Ｃクラス男子Ｓ!$E$74="","",Ｃクラス男子Ｓ!$E$74)</f>
        <v/>
      </c>
      <c r="R53" s="82" t="str">
        <f>IF(Ｃクラス男子Ｓ!$F$74="","",Ｃクラス男子Ｓ!$F$74)</f>
        <v/>
      </c>
      <c r="S53" s="79">
        <v>50</v>
      </c>
      <c r="T53" s="80" t="str">
        <f>IF(Ｄクラス男子Ｓ!$B$74="","",Ｄクラス男子Ｓ!$B$74)</f>
        <v/>
      </c>
      <c r="U53" s="80" t="str">
        <f>IF(Ｄクラス男子Ｓ!$C$74="","",Ｄクラス男子Ｓ!$C$74)</f>
        <v/>
      </c>
      <c r="V53" s="80" t="str">
        <f>IF(Ｄクラス男子Ｓ!$D$74="","",Ｄクラス男子Ｓ!$D$74)</f>
        <v/>
      </c>
      <c r="W53" s="177" t="str">
        <f>IF(Ｄクラス男子Ｓ!$E$74="","",Ｄクラス男子Ｓ!$E$74)</f>
        <v/>
      </c>
      <c r="X53" s="80" t="str">
        <f>IF(Ｄクラス男子Ｓ!$F$74="","",Ｄクラス男子Ｓ!$F$74)</f>
        <v/>
      </c>
      <c r="Y53" s="85">
        <v>50</v>
      </c>
      <c r="Z53" s="86" t="str">
        <f>IF(Ａクラス女子Ｓ!$B$74="","",Ａクラス女子Ｓ!$B$74)</f>
        <v/>
      </c>
      <c r="AA53" s="86" t="str">
        <f>IF(Ａクラス女子Ｓ!$C$74="","",Ａクラス女子Ｓ!$C$74)</f>
        <v/>
      </c>
      <c r="AB53" s="86" t="str">
        <f>IF(Ａクラス女子Ｓ!$D$74="","",Ａクラス女子Ｓ!$D$74)</f>
        <v/>
      </c>
      <c r="AC53" s="174" t="str">
        <f>IF(Ａクラス女子Ｓ!$E$74="","",Ａクラス女子Ｓ!$E$74)</f>
        <v/>
      </c>
      <c r="AD53" s="86" t="str">
        <f>IF(Ａクラス女子Ｓ!$F$74="","",Ａクラス女子Ｓ!$F$74)</f>
        <v/>
      </c>
      <c r="AE53" s="83">
        <v>50</v>
      </c>
      <c r="AF53" s="84" t="str">
        <f>IF(Ｂクラス女子Ｓ!$B$74="","",Ｂクラス女子Ｓ!$B$74)</f>
        <v/>
      </c>
      <c r="AG53" s="84" t="str">
        <f>IF(Ｂクラス女子Ｓ!$C$74="","",Ｂクラス女子Ｓ!$C$74)</f>
        <v/>
      </c>
      <c r="AH53" s="84" t="str">
        <f>IF(Ｂクラス女子Ｓ!$D$74="","",Ｂクラス女子Ｓ!$D$74)</f>
        <v/>
      </c>
      <c r="AI53" s="175" t="str">
        <f>IF(Ｂクラス女子Ｓ!$E$74="","",Ｂクラス女子Ｓ!$E$74)</f>
        <v/>
      </c>
      <c r="AJ53" s="84" t="str">
        <f>IF(Ｂクラス女子Ｓ!$F$74="","",Ｂクラス女子Ｓ!$F$74)</f>
        <v/>
      </c>
      <c r="AK53" s="81">
        <v>50</v>
      </c>
      <c r="AL53" s="82" t="str">
        <f>IF(Ｃクラス女子Ｓ!$B$74="","",Ｃクラス女子Ｓ!$B$74)</f>
        <v/>
      </c>
      <c r="AM53" s="82" t="str">
        <f>IF(Ｃクラス女子Ｓ!$C$74="","",Ｃクラス女子Ｓ!$C$74)</f>
        <v/>
      </c>
      <c r="AN53" s="82" t="str">
        <f>IF(Ｃクラス女子Ｓ!$D$74="","",Ｃクラス女子Ｓ!$D$74)</f>
        <v/>
      </c>
      <c r="AO53" s="176" t="str">
        <f>IF(Ｃクラス女子Ｓ!$E$74="","",Ｃクラス女子Ｓ!$E$74)</f>
        <v/>
      </c>
      <c r="AP53" s="82" t="str">
        <f>IF(Ｃクラス女子Ｓ!$F$74="","",Ｃクラス女子Ｓ!$F$74)</f>
        <v/>
      </c>
      <c r="AQ53" s="79">
        <v>50</v>
      </c>
      <c r="AR53" s="80" t="str">
        <f>IF(Ｄクラス女子S!$B$74="","",Ｄクラス女子S!$B$74)</f>
        <v/>
      </c>
      <c r="AS53" s="80" t="str">
        <f>IF(Ｄクラス女子S!$C$74="","",Ｄクラス女子S!$C$74)</f>
        <v/>
      </c>
      <c r="AT53" s="80" t="str">
        <f>IF(Ｄクラス女子S!$D$74="","",Ｄクラス女子S!$D$74)</f>
        <v/>
      </c>
      <c r="AU53" s="177" t="str">
        <f>IF(Ｄクラス女子S!$E$74="","",Ｄクラス女子S!$E$74)</f>
        <v/>
      </c>
      <c r="AV53" s="80" t="str">
        <f>IF(Ｄクラス女子S!$F$74="","",Ｄクラス女子S!$F$74)</f>
        <v/>
      </c>
    </row>
    <row r="56" spans="1:48" ht="17.25">
      <c r="A56" s="111" t="s">
        <v>14</v>
      </c>
      <c r="B56" s="111">
        <f>基本データ入力シート!B17</f>
        <v>0</v>
      </c>
    </row>
    <row r="57" spans="1:48" ht="17.25">
      <c r="A57" s="111" t="s">
        <v>19</v>
      </c>
      <c r="B57" s="111">
        <f>基本データ入力シート!B21</f>
        <v>0</v>
      </c>
    </row>
    <row r="58" spans="1:48" ht="17.25">
      <c r="A58" s="111" t="s">
        <v>20</v>
      </c>
      <c r="B58" s="111">
        <f>基本データ入力シート!B22</f>
        <v>0</v>
      </c>
    </row>
    <row r="59" spans="1:48" ht="17.25">
      <c r="A59" s="111" t="s">
        <v>21</v>
      </c>
      <c r="B59" s="111">
        <f>基本データ入力シート!B23</f>
        <v>0</v>
      </c>
    </row>
    <row r="60" spans="1:48" ht="17.25">
      <c r="A60" s="111" t="s">
        <v>192</v>
      </c>
      <c r="B60" s="111">
        <f>基本データ入力シート!B20</f>
        <v>0</v>
      </c>
    </row>
    <row r="61" spans="1:48" ht="17.25">
      <c r="A61" s="111" t="s">
        <v>193</v>
      </c>
      <c r="B61" s="111">
        <f>基本データ入力シート!B26</f>
        <v>0</v>
      </c>
    </row>
  </sheetData>
  <mergeCells count="8">
    <mergeCell ref="AF3:AJ3"/>
    <mergeCell ref="AL3:AP3"/>
    <mergeCell ref="AR3:AV3"/>
    <mergeCell ref="B3:F3"/>
    <mergeCell ref="H3:L3"/>
    <mergeCell ref="N3:R3"/>
    <mergeCell ref="T3:X3"/>
    <mergeCell ref="Z3:AD3"/>
  </mergeCells>
  <phoneticPr fontId="4"/>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sheetPr>
  <dimension ref="A1:CB53"/>
  <sheetViews>
    <sheetView workbookViewId="0"/>
  </sheetViews>
  <sheetFormatPr defaultRowHeight="13.5"/>
  <cols>
    <col min="2" max="3" width="17.25" customWidth="1"/>
    <col min="4" max="4" width="11.625" customWidth="1"/>
    <col min="5" max="5" width="10.75" customWidth="1"/>
    <col min="6" max="9" width="7.875" customWidth="1"/>
    <col min="10" max="10" width="27" customWidth="1"/>
    <col min="12" max="13" width="17.25" customWidth="1"/>
    <col min="14" max="14" width="11.625" customWidth="1"/>
    <col min="15" max="15" width="10.75" customWidth="1"/>
    <col min="16" max="19" width="7.875" customWidth="1"/>
    <col min="20" max="20" width="27" customWidth="1"/>
    <col min="22" max="23" width="17.25" customWidth="1"/>
    <col min="24" max="24" width="11.625" customWidth="1"/>
    <col min="25" max="25" width="10.75" customWidth="1"/>
    <col min="26" max="29" width="7.875" customWidth="1"/>
    <col min="30" max="30" width="27" customWidth="1"/>
    <col min="31" max="31" width="9" style="79"/>
    <col min="32" max="33" width="17.25" style="79" customWidth="1"/>
    <col min="34" max="34" width="11.625" style="79" customWidth="1"/>
    <col min="35" max="35" width="10.75" style="79" customWidth="1"/>
    <col min="36" max="39" width="7.875" style="79" customWidth="1"/>
    <col min="40" max="40" width="27" style="79" customWidth="1"/>
    <col min="41" max="42" width="17.25" customWidth="1"/>
    <col min="43" max="43" width="11.625" customWidth="1"/>
    <col min="44" max="44" width="10.75" customWidth="1"/>
    <col min="45" max="48" width="7.875" customWidth="1"/>
    <col min="49" max="49" width="27" customWidth="1"/>
    <col min="51" max="52" width="17.25" customWidth="1"/>
    <col min="53" max="53" width="11.625" customWidth="1"/>
    <col min="54" max="54" width="10.75" customWidth="1"/>
    <col min="55" max="58" width="7.875" customWidth="1"/>
    <col min="59" max="59" width="27" customWidth="1"/>
    <col min="61" max="62" width="17.25" customWidth="1"/>
    <col min="63" max="63" width="11.625" customWidth="1"/>
    <col min="64" max="64" width="10.75" customWidth="1"/>
    <col min="65" max="68" width="7.875" customWidth="1"/>
    <col min="69" max="69" width="27" customWidth="1"/>
    <col min="70" max="70" width="9" style="79"/>
    <col min="71" max="72" width="17.25" style="79" customWidth="1"/>
    <col min="73" max="73" width="11.625" style="79" customWidth="1"/>
    <col min="74" max="74" width="10.75" style="79" customWidth="1"/>
    <col min="75" max="78" width="7.875" style="79" customWidth="1"/>
    <col min="79" max="79" width="27" style="79" customWidth="1"/>
  </cols>
  <sheetData>
    <row r="1" spans="1:80">
      <c r="A1" s="85"/>
      <c r="B1" s="85"/>
      <c r="C1" s="85"/>
      <c r="D1" s="85"/>
      <c r="E1" s="85"/>
      <c r="F1" s="85"/>
      <c r="G1" s="85"/>
      <c r="H1" s="85"/>
      <c r="I1" s="85"/>
      <c r="J1" s="85"/>
      <c r="K1" s="83"/>
      <c r="L1" s="83"/>
      <c r="M1" s="83"/>
      <c r="N1" s="83"/>
      <c r="O1" s="83"/>
      <c r="P1" s="83"/>
      <c r="Q1" s="83"/>
      <c r="R1" s="83"/>
      <c r="S1" s="83"/>
      <c r="T1" s="83"/>
      <c r="U1" s="81"/>
      <c r="V1" s="81"/>
      <c r="W1" s="81"/>
      <c r="X1" s="81"/>
      <c r="Y1" s="81"/>
      <c r="Z1" s="81"/>
      <c r="AA1" s="81"/>
      <c r="AB1" s="81"/>
      <c r="AC1" s="81"/>
      <c r="AD1" s="81"/>
      <c r="AO1" s="85"/>
      <c r="AP1" s="85"/>
      <c r="AQ1" s="85"/>
      <c r="AR1" s="85"/>
      <c r="AS1" s="85"/>
      <c r="AT1" s="85"/>
      <c r="AU1" s="85"/>
      <c r="AV1" s="85"/>
      <c r="AW1" s="85"/>
      <c r="AX1" s="83"/>
      <c r="AY1" s="83"/>
      <c r="AZ1" s="83"/>
      <c r="BA1" s="83"/>
      <c r="BB1" s="83"/>
      <c r="BC1" s="83"/>
      <c r="BD1" s="83"/>
      <c r="BE1" s="83"/>
      <c r="BF1" s="83"/>
      <c r="BG1" s="83"/>
      <c r="BH1" s="81"/>
      <c r="BI1" s="81"/>
      <c r="BJ1" s="81"/>
      <c r="BK1" s="81"/>
      <c r="BL1" s="81"/>
      <c r="BM1" s="81"/>
      <c r="BN1" s="81"/>
      <c r="BO1" s="81"/>
      <c r="BP1" s="81"/>
      <c r="BQ1" s="81"/>
    </row>
    <row r="2" spans="1:80">
      <c r="A2" s="85"/>
      <c r="B2" s="85"/>
      <c r="C2" s="85"/>
      <c r="D2" s="85"/>
      <c r="E2" s="85"/>
      <c r="F2" s="85"/>
      <c r="G2" s="85"/>
      <c r="H2" s="85"/>
      <c r="I2" s="85"/>
      <c r="J2" s="85"/>
      <c r="K2" s="83"/>
      <c r="L2" s="83"/>
      <c r="M2" s="83"/>
      <c r="N2" s="83"/>
      <c r="O2" s="83"/>
      <c r="P2" s="83"/>
      <c r="Q2" s="83"/>
      <c r="R2" s="83"/>
      <c r="S2" s="83"/>
      <c r="T2" s="83"/>
      <c r="U2" s="81"/>
      <c r="V2" s="81"/>
      <c r="W2" s="81"/>
      <c r="X2" s="81"/>
      <c r="Y2" s="81"/>
      <c r="Z2" s="81"/>
      <c r="AA2" s="81"/>
      <c r="AB2" s="81"/>
      <c r="AC2" s="81"/>
      <c r="AD2" s="81"/>
      <c r="AO2" s="85"/>
      <c r="AP2" s="85"/>
      <c r="AQ2" s="85"/>
      <c r="AR2" s="85"/>
      <c r="AS2" s="85"/>
      <c r="AT2" s="85"/>
      <c r="AU2" s="85"/>
      <c r="AV2" s="85"/>
      <c r="AW2" s="85"/>
      <c r="AX2" s="83"/>
      <c r="AY2" s="83"/>
      <c r="AZ2" s="83"/>
      <c r="BA2" s="83"/>
      <c r="BB2" s="83"/>
      <c r="BC2" s="83"/>
      <c r="BD2" s="83"/>
      <c r="BE2" s="83"/>
      <c r="BF2" s="83"/>
      <c r="BG2" s="83"/>
      <c r="BH2" s="81"/>
      <c r="BI2" s="81"/>
      <c r="BJ2" s="81"/>
      <c r="BK2" s="81"/>
      <c r="BL2" s="81"/>
      <c r="BM2" s="81"/>
      <c r="BN2" s="81"/>
      <c r="BO2" s="81"/>
      <c r="BP2" s="81"/>
      <c r="BQ2" s="81"/>
    </row>
    <row r="3" spans="1:80" ht="17.25">
      <c r="A3" s="85"/>
      <c r="B3" s="310" t="s">
        <v>194</v>
      </c>
      <c r="C3" s="311"/>
      <c r="D3" s="311"/>
      <c r="E3" s="311"/>
      <c r="F3" s="311"/>
      <c r="G3" s="311"/>
      <c r="H3" s="311"/>
      <c r="I3" s="311"/>
      <c r="J3" s="312"/>
      <c r="K3" s="83"/>
      <c r="L3" s="301" t="s">
        <v>195</v>
      </c>
      <c r="M3" s="302"/>
      <c r="N3" s="302"/>
      <c r="O3" s="302"/>
      <c r="P3" s="302"/>
      <c r="Q3" s="302"/>
      <c r="R3" s="302"/>
      <c r="S3" s="302"/>
      <c r="T3" s="303"/>
      <c r="U3" s="81"/>
      <c r="V3" s="304" t="s">
        <v>196</v>
      </c>
      <c r="W3" s="305"/>
      <c r="X3" s="305"/>
      <c r="Y3" s="305"/>
      <c r="Z3" s="305"/>
      <c r="AA3" s="305"/>
      <c r="AB3" s="305"/>
      <c r="AC3" s="305"/>
      <c r="AD3" s="306"/>
      <c r="AF3" s="307" t="s">
        <v>197</v>
      </c>
      <c r="AG3" s="308"/>
      <c r="AH3" s="308"/>
      <c r="AI3" s="308"/>
      <c r="AJ3" s="308"/>
      <c r="AK3" s="308"/>
      <c r="AL3" s="308"/>
      <c r="AM3" s="308"/>
      <c r="AN3" s="309"/>
      <c r="AO3" s="310" t="s">
        <v>198</v>
      </c>
      <c r="AP3" s="311"/>
      <c r="AQ3" s="311"/>
      <c r="AR3" s="311"/>
      <c r="AS3" s="311"/>
      <c r="AT3" s="311"/>
      <c r="AU3" s="311"/>
      <c r="AV3" s="311"/>
      <c r="AW3" s="312"/>
      <c r="AX3" s="83"/>
      <c r="AY3" s="301" t="s">
        <v>199</v>
      </c>
      <c r="AZ3" s="302"/>
      <c r="BA3" s="302"/>
      <c r="BB3" s="302"/>
      <c r="BC3" s="302"/>
      <c r="BD3" s="302"/>
      <c r="BE3" s="302"/>
      <c r="BF3" s="302"/>
      <c r="BG3" s="303"/>
      <c r="BH3" s="81"/>
      <c r="BI3" s="304" t="s">
        <v>200</v>
      </c>
      <c r="BJ3" s="305"/>
      <c r="BK3" s="305"/>
      <c r="BL3" s="305"/>
      <c r="BM3" s="305"/>
      <c r="BN3" s="305"/>
      <c r="BO3" s="305"/>
      <c r="BP3" s="305"/>
      <c r="BQ3" s="306"/>
      <c r="BS3" s="307" t="s">
        <v>201</v>
      </c>
      <c r="BT3" s="308"/>
      <c r="BU3" s="308"/>
      <c r="BV3" s="308"/>
      <c r="BW3" s="308"/>
      <c r="BX3" s="308"/>
      <c r="BY3" s="308"/>
      <c r="BZ3" s="308"/>
      <c r="CA3" s="309"/>
      <c r="CB3" s="178"/>
    </row>
    <row r="4" spans="1:80" ht="18.75">
      <c r="A4" s="85">
        <v>1</v>
      </c>
      <c r="B4" s="86" t="str">
        <f>IF(Ａクラス男子Ｄ!$B$7="","",Ａクラス男子Ｄ!$B$7)</f>
        <v/>
      </c>
      <c r="C4" s="86" t="str">
        <f>IF(Ａクラス男子Ｄ!$B$8="","",Ａクラス男子Ｄ!$B$8)</f>
        <v/>
      </c>
      <c r="D4" s="86" t="str">
        <f>IF(Ａクラス男子Ｄ!$C$7="","",Ａクラス男子Ｄ!$C$7)</f>
        <v/>
      </c>
      <c r="E4" s="86" t="str">
        <f>IF(Ａクラス男子Ｄ!$C$8="","",Ａクラス男子Ｄ!$C$8)</f>
        <v/>
      </c>
      <c r="F4" s="86" t="str">
        <f>IF(Ａクラス男子Ｄ!$D$7="","",Ａクラス男子Ｄ!$D$7)</f>
        <v/>
      </c>
      <c r="G4" s="86" t="str">
        <f>IF(Ａクラス男子Ｄ!$D$8="","",Ａクラス男子Ｄ!$D$8)</f>
        <v/>
      </c>
      <c r="H4" s="174" t="str">
        <f>IF(Ａクラス男子Ｄ!$E$7="","",Ａクラス男子Ｄ!$E$7)</f>
        <v/>
      </c>
      <c r="I4" s="174" t="str">
        <f>IF(Ａクラス男子Ｄ!$E$8="","",Ａクラス男子Ｄ!$E$8)</f>
        <v/>
      </c>
      <c r="J4" s="86" t="str">
        <f>IF(Ａクラス男子Ｄ!$F$7="","",Ａクラス男子Ｄ!$F$7)</f>
        <v/>
      </c>
      <c r="K4" s="83">
        <v>1</v>
      </c>
      <c r="L4" s="84" t="str">
        <f>IF(Ｂクラス男子Ｄ!$B$7="","",Ｂクラス男子Ｄ!$B$7)</f>
        <v/>
      </c>
      <c r="M4" s="84" t="str">
        <f>IF(Ｂクラス男子Ｄ!$B$8="","",Ｂクラス男子Ｄ!$B$8)</f>
        <v/>
      </c>
      <c r="N4" s="84" t="str">
        <f>IF(Ｂクラス男子Ｄ!$C$7="","",Ｂクラス男子Ｄ!$C$7)</f>
        <v/>
      </c>
      <c r="O4" s="84" t="str">
        <f>IF(Ｂクラス男子Ｄ!$C$8="","",Ｂクラス男子Ｄ!$C$8)</f>
        <v/>
      </c>
      <c r="P4" s="84" t="str">
        <f>IF(Ｂクラス男子Ｄ!$D$7="","",Ｂクラス男子Ｄ!$D$7)</f>
        <v/>
      </c>
      <c r="Q4" s="84" t="str">
        <f>IF(Ｂクラス男子Ｄ!$D$8="","",Ｂクラス男子Ｄ!$D$8)</f>
        <v/>
      </c>
      <c r="R4" s="175" t="str">
        <f>IF(Ｂクラス男子Ｄ!$E$7="","",Ｂクラス男子Ｄ!$E$7)</f>
        <v/>
      </c>
      <c r="S4" s="175" t="str">
        <f>IF(Ｂクラス男子Ｄ!$E$8="","",Ｂクラス男子Ｄ!$E$8)</f>
        <v/>
      </c>
      <c r="T4" s="84" t="str">
        <f>IF(Ｂクラス男子Ｄ!$F$7="","",Ｂクラス男子Ｄ!$F$7)</f>
        <v/>
      </c>
      <c r="U4" s="81">
        <v>1</v>
      </c>
      <c r="V4" s="82" t="str">
        <f>IF(Ｃクラス男子Ｄ!$B$7="","",Ｃクラス男子Ｄ!$B$7)</f>
        <v/>
      </c>
      <c r="W4" s="82" t="str">
        <f>IF(Ｃクラス男子Ｄ!$B$8="","",Ｃクラス男子Ｄ!$B$8)</f>
        <v/>
      </c>
      <c r="X4" s="82" t="str">
        <f>IF(Ｃクラス男子Ｄ!$C$7="","",Ｃクラス男子Ｄ!$C$7)</f>
        <v/>
      </c>
      <c r="Y4" s="82" t="str">
        <f>IF(Ｃクラス男子Ｄ!$C$8="","",Ｃクラス男子Ｄ!$C$8)</f>
        <v/>
      </c>
      <c r="Z4" s="82" t="str">
        <f>IF(Ｃクラス男子Ｄ!$D$7="","",Ｃクラス男子Ｄ!$D$7)</f>
        <v/>
      </c>
      <c r="AA4" s="82" t="str">
        <f>IF(Ｃクラス男子Ｄ!$D$8="","",Ｃクラス男子Ｄ!$D$8)</f>
        <v/>
      </c>
      <c r="AB4" s="176" t="str">
        <f>IF(Ｃクラス男子Ｄ!$E$7="","",Ｃクラス男子Ｄ!$E$7)</f>
        <v/>
      </c>
      <c r="AC4" s="176" t="str">
        <f>IF(Ｃクラス男子Ｄ!$E$8="","",Ｃクラス男子Ｄ!$E$8)</f>
        <v/>
      </c>
      <c r="AD4" s="82" t="str">
        <f>IF(Ｃクラス男子Ｄ!$F$7="","",Ｃクラス男子Ｄ!$F$7)</f>
        <v/>
      </c>
      <c r="AE4" s="79">
        <v>1</v>
      </c>
      <c r="AF4" s="80" t="str">
        <f>IF(Ｄクラス男子Ｄ!$B$7="","",Ｄクラス男子Ｄ!$B$7)</f>
        <v/>
      </c>
      <c r="AG4" s="80" t="str">
        <f>IF(Ｄクラス男子Ｄ!$B$8="","",Ｄクラス男子Ｄ!$B$8)</f>
        <v/>
      </c>
      <c r="AH4" s="80" t="str">
        <f>IF(Ｄクラス男子Ｄ!$C$7="","",Ｄクラス男子Ｄ!$C$7)</f>
        <v/>
      </c>
      <c r="AI4" s="80" t="str">
        <f>IF(Ｄクラス男子Ｄ!$C$8="","",Ｄクラス男子Ｄ!$C$8)</f>
        <v/>
      </c>
      <c r="AJ4" s="80" t="str">
        <f>IF(Ｄクラス男子Ｄ!$D$7="","",Ｄクラス男子Ｄ!$D$7)</f>
        <v/>
      </c>
      <c r="AK4" s="80" t="str">
        <f>IF(Ｄクラス男子Ｄ!$D$8="","",Ｄクラス男子Ｄ!$D$8)</f>
        <v/>
      </c>
      <c r="AL4" s="177" t="str">
        <f>IF(Ｄクラス男子Ｄ!$E$7="","",Ｄクラス男子Ｄ!$E$7)</f>
        <v/>
      </c>
      <c r="AM4" s="177" t="str">
        <f>IF(Ｄクラス男子Ｄ!$E$8="","",Ｄクラス男子Ｄ!$E$8)</f>
        <v/>
      </c>
      <c r="AN4" s="80" t="str">
        <f>IF(Ｄクラス男子Ｄ!$F$7="","",Ｄクラス男子Ｄ!$F$7)</f>
        <v/>
      </c>
      <c r="AO4" s="86" t="str">
        <f>IF(Ａクラス女子Ｄ!$B$7="","",Ａクラス女子Ｄ!$B$7)</f>
        <v/>
      </c>
      <c r="AP4" s="86" t="str">
        <f>IF(Ａクラス女子Ｄ!$B$8="","",Ａクラス女子Ｄ!$B$8)</f>
        <v/>
      </c>
      <c r="AQ4" s="86" t="str">
        <f>IF(Ａクラス女子Ｄ!$C$7="","",Ａクラス女子Ｄ!$C$7)</f>
        <v/>
      </c>
      <c r="AR4" s="86" t="str">
        <f>IF(Ａクラス女子Ｄ!$C$8="","",Ａクラス女子Ｄ!$C$8)</f>
        <v/>
      </c>
      <c r="AS4" s="86" t="str">
        <f>IF(Ａクラス女子Ｄ!$D$7="","",Ａクラス女子Ｄ!$D$7)</f>
        <v/>
      </c>
      <c r="AT4" s="86" t="str">
        <f>IF(Ａクラス女子Ｄ!$D$8="","",Ａクラス女子Ｄ!$D$8)</f>
        <v/>
      </c>
      <c r="AU4" s="174" t="str">
        <f>IF(Ａクラス女子Ｄ!$E$7="","",Ａクラス女子Ｄ!$E$7)</f>
        <v/>
      </c>
      <c r="AV4" s="174" t="str">
        <f>IF(Ａクラス女子Ｄ!$E$8="","",Ａクラス女子Ｄ!$E$8)</f>
        <v/>
      </c>
      <c r="AW4" s="86" t="str">
        <f>IF(Ａクラス女子Ｄ!$F$7="","",Ａクラス女子Ｄ!$F$7)</f>
        <v/>
      </c>
      <c r="AX4" s="83">
        <v>1</v>
      </c>
      <c r="AY4" s="84" t="str">
        <f>IF(Ｂクラス女子Ｄ!$B$7="","",Ｂクラス女子Ｄ!$B$7)</f>
        <v/>
      </c>
      <c r="AZ4" s="84" t="str">
        <f>IF(Ｂクラス女子Ｄ!$B$8="","",Ｂクラス女子Ｄ!$B$8)</f>
        <v/>
      </c>
      <c r="BA4" s="84" t="str">
        <f>IF(Ｂクラス女子Ｄ!$C$7="","",Ｂクラス女子Ｄ!$C$7)</f>
        <v/>
      </c>
      <c r="BB4" s="84" t="str">
        <f>IF(Ｂクラス女子Ｄ!$C$8="","",Ｂクラス女子Ｄ!$C$8)</f>
        <v/>
      </c>
      <c r="BC4" s="84" t="str">
        <f>IF(Ｂクラス女子Ｄ!$D$7="","",Ｂクラス女子Ｄ!$D$7)</f>
        <v/>
      </c>
      <c r="BD4" s="84" t="str">
        <f>IF(Ｂクラス女子Ｄ!$D$8="","",Ｂクラス女子Ｄ!$D$8)</f>
        <v/>
      </c>
      <c r="BE4" s="175" t="str">
        <f>IF(Ｂクラス女子Ｄ!$E$7="","",Ｂクラス女子Ｄ!$E$7)</f>
        <v/>
      </c>
      <c r="BF4" s="175" t="str">
        <f>IF(Ｂクラス女子Ｄ!$E$8="","",Ｂクラス女子Ｄ!$E$8)</f>
        <v/>
      </c>
      <c r="BG4" s="84" t="str">
        <f>IF(Ｂクラス女子Ｄ!$F$7="","",Ｂクラス女子Ｄ!$F$7)</f>
        <v/>
      </c>
      <c r="BH4" s="81">
        <v>1</v>
      </c>
      <c r="BI4" s="82" t="str">
        <f>IF(Ｃクラス女子Ｄ!$B$7="","",Ｃクラス女子Ｄ!$B$7)</f>
        <v/>
      </c>
      <c r="BJ4" s="82" t="str">
        <f>IF(Ｃクラス女子Ｄ!$B$8="","",Ｃクラス女子Ｄ!$B$8)</f>
        <v/>
      </c>
      <c r="BK4" s="82" t="str">
        <f>IF(Ｃクラス女子Ｄ!$C$7="","",Ｃクラス女子Ｄ!$C$7)</f>
        <v/>
      </c>
      <c r="BL4" s="82" t="str">
        <f>IF(Ｃクラス女子Ｄ!$C$8="","",Ｃクラス女子Ｄ!$C$8)</f>
        <v/>
      </c>
      <c r="BM4" s="82" t="str">
        <f>IF(Ｃクラス女子Ｄ!$D$7="","",Ｃクラス女子Ｄ!$D$7)</f>
        <v/>
      </c>
      <c r="BN4" s="82" t="str">
        <f>IF(Ｃクラス女子Ｄ!$D$8="","",Ｃクラス女子Ｄ!$D$8)</f>
        <v/>
      </c>
      <c r="BO4" s="176" t="str">
        <f>IF(Ｃクラス女子Ｄ!$E$7="","",Ｃクラス女子Ｄ!$E$7)</f>
        <v/>
      </c>
      <c r="BP4" s="176" t="str">
        <f>IF(Ｃクラス女子Ｄ!$E$8="","",Ｃクラス女子Ｄ!$E$8)</f>
        <v/>
      </c>
      <c r="BQ4" s="82" t="str">
        <f>IF(Ｃクラス女子Ｄ!$F$7="","",Ｃクラス女子Ｄ!$F$7)</f>
        <v/>
      </c>
      <c r="BR4" s="79">
        <v>1</v>
      </c>
      <c r="BS4" s="80" t="str">
        <f>IF(Ｄクラス女子Ｄ!$B$7="","",Ｄクラス女子Ｄ!$B$7)</f>
        <v/>
      </c>
      <c r="BT4" s="80" t="str">
        <f>IF(Ｄクラス女子Ｄ!$B$8="","",Ｄクラス女子Ｄ!$B$8)</f>
        <v/>
      </c>
      <c r="BU4" s="80" t="str">
        <f>IF(Ｄクラス女子Ｄ!$C$7="","",Ｄクラス女子Ｄ!$C$7)</f>
        <v/>
      </c>
      <c r="BV4" s="80" t="str">
        <f>IF(Ｄクラス女子Ｄ!$C$8="","",Ｄクラス女子Ｄ!$C$8)</f>
        <v/>
      </c>
      <c r="BW4" s="80" t="str">
        <f>IF(Ｄクラス女子Ｄ!$D$7="","",Ｄクラス女子Ｄ!$D$7)</f>
        <v/>
      </c>
      <c r="BX4" s="80" t="str">
        <f>IF(Ｄクラス女子Ｄ!$D$8="","",Ｄクラス女子Ｄ!$D$8)</f>
        <v/>
      </c>
      <c r="BY4" s="177" t="str">
        <f>IF(Ｄクラス女子Ｄ!$E$7="","",Ｄクラス女子Ｄ!$E$7)</f>
        <v/>
      </c>
      <c r="BZ4" s="177" t="str">
        <f>IF(Ｄクラス女子Ｄ!$E$8="","",Ｄクラス女子Ｄ!$E$8)</f>
        <v/>
      </c>
      <c r="CA4" s="80" t="str">
        <f>IF(Ｄクラス女子Ｄ!$F$7="","",Ｄクラス女子Ｄ!$F$7)</f>
        <v/>
      </c>
    </row>
    <row r="5" spans="1:80" ht="18.75">
      <c r="A5" s="85">
        <v>2</v>
      </c>
      <c r="B5" s="86" t="str">
        <f>IF(Ａクラス男子Ｄ!$B$9="","",Ａクラス男子Ｄ!$B$9)</f>
        <v/>
      </c>
      <c r="C5" s="86" t="str">
        <f>IF(Ａクラス男子Ｄ!$B$10="","",Ａクラス男子Ｄ!$B$10)</f>
        <v/>
      </c>
      <c r="D5" s="86" t="str">
        <f>IF(Ａクラス男子Ｄ!$C$9="","",Ａクラス男子Ｄ!$C$9)</f>
        <v/>
      </c>
      <c r="E5" s="86" t="str">
        <f>IF(Ａクラス男子Ｄ!$C$10="","",Ａクラス男子Ｄ!$C$10)</f>
        <v/>
      </c>
      <c r="F5" s="86" t="str">
        <f>IF(Ａクラス男子Ｄ!$D$9="","",Ａクラス男子Ｄ!$D$9)</f>
        <v/>
      </c>
      <c r="G5" s="86" t="str">
        <f>IF(Ａクラス男子Ｄ!$D$10="","",Ａクラス男子Ｄ!$D$10)</f>
        <v/>
      </c>
      <c r="H5" s="174" t="str">
        <f>IF(Ａクラス男子Ｄ!$E$9="","",Ａクラス男子Ｄ!$E$9)</f>
        <v/>
      </c>
      <c r="I5" s="174" t="str">
        <f>IF(Ａクラス男子Ｄ!$E$10="","",Ａクラス男子Ｄ!$E$10)</f>
        <v/>
      </c>
      <c r="J5" s="86" t="str">
        <f>IF(Ａクラス男子Ｄ!$F$9="","",Ａクラス男子Ｄ!$F$9)</f>
        <v/>
      </c>
      <c r="K5" s="83">
        <v>2</v>
      </c>
      <c r="L5" s="84" t="str">
        <f>IF(Ｂクラス男子Ｄ!$B$9="","",Ｂクラス男子Ｄ!$B$9)</f>
        <v/>
      </c>
      <c r="M5" s="84" t="str">
        <f>IF(Ｂクラス男子Ｄ!$B$10="","",Ｂクラス男子Ｄ!$B$10)</f>
        <v/>
      </c>
      <c r="N5" s="84" t="str">
        <f>IF(Ｂクラス男子Ｄ!$C$9="","",Ｂクラス男子Ｄ!$C$9)</f>
        <v/>
      </c>
      <c r="O5" s="84" t="str">
        <f>IF(Ｂクラス男子Ｄ!$C$10="","",Ｂクラス男子Ｄ!$C$10)</f>
        <v/>
      </c>
      <c r="P5" s="84" t="str">
        <f>IF(Ｂクラス男子Ｄ!$D$9="","",Ｂクラス男子Ｄ!$D$9)</f>
        <v/>
      </c>
      <c r="Q5" s="84" t="str">
        <f>IF(Ｂクラス男子Ｄ!$D$10="","",Ｂクラス男子Ｄ!$D$10)</f>
        <v/>
      </c>
      <c r="R5" s="175" t="str">
        <f>IF(Ｂクラス男子Ｄ!$E$9="","",Ｂクラス男子Ｄ!$E$9)</f>
        <v/>
      </c>
      <c r="S5" s="175" t="str">
        <f>IF(Ｂクラス男子Ｄ!$E$10="","",Ｂクラス男子Ｄ!$E$10)</f>
        <v/>
      </c>
      <c r="T5" s="84" t="str">
        <f>IF(Ｂクラス男子Ｄ!$F$9="","",Ｂクラス男子Ｄ!$F$9)</f>
        <v/>
      </c>
      <c r="U5" s="81">
        <v>2</v>
      </c>
      <c r="V5" s="82" t="str">
        <f>IF(Ｃクラス男子Ｄ!$B$9="","",Ｃクラス男子Ｄ!$B$9)</f>
        <v/>
      </c>
      <c r="W5" s="82" t="str">
        <f>IF(Ｃクラス男子Ｄ!$B$10="","",Ｃクラス男子Ｄ!$B$10)</f>
        <v/>
      </c>
      <c r="X5" s="82" t="str">
        <f>IF(Ｃクラス男子Ｄ!$C$9="","",Ｃクラス男子Ｄ!$C$9)</f>
        <v/>
      </c>
      <c r="Y5" s="82" t="str">
        <f>IF(Ｃクラス男子Ｄ!$C$10="","",Ｃクラス男子Ｄ!$C$10)</f>
        <v/>
      </c>
      <c r="Z5" s="82" t="str">
        <f>IF(Ｃクラス男子Ｄ!$D$9="","",Ｃクラス男子Ｄ!$D$9)</f>
        <v/>
      </c>
      <c r="AA5" s="82" t="str">
        <f>IF(Ｃクラス男子Ｄ!$D$10="","",Ｃクラス男子Ｄ!$D$10)</f>
        <v/>
      </c>
      <c r="AB5" s="176" t="str">
        <f>IF(Ｃクラス男子Ｄ!$E$9="","",Ｃクラス男子Ｄ!$E$9)</f>
        <v/>
      </c>
      <c r="AC5" s="176" t="str">
        <f>IF(Ｃクラス男子Ｄ!$E$10="","",Ｃクラス男子Ｄ!$E$10)</f>
        <v/>
      </c>
      <c r="AD5" s="82" t="str">
        <f>IF(Ｃクラス男子Ｄ!$F$9="","",Ｃクラス男子Ｄ!$F$9)</f>
        <v/>
      </c>
      <c r="AE5" s="79">
        <v>2</v>
      </c>
      <c r="AF5" s="80" t="str">
        <f>IF(Ｄクラス男子Ｄ!$B$9="","",Ｄクラス男子Ｄ!$B$9)</f>
        <v/>
      </c>
      <c r="AG5" s="80" t="str">
        <f>IF(Ｄクラス男子Ｄ!$B$10="","",Ｄクラス男子Ｄ!$B$10)</f>
        <v/>
      </c>
      <c r="AH5" s="80" t="str">
        <f>IF(Ｄクラス男子Ｄ!$C$9="","",Ｄクラス男子Ｄ!$C$9)</f>
        <v/>
      </c>
      <c r="AI5" s="80" t="str">
        <f>IF(Ｄクラス男子Ｄ!$C$10="","",Ｄクラス男子Ｄ!$C$10)</f>
        <v/>
      </c>
      <c r="AJ5" s="80" t="str">
        <f>IF(Ｄクラス男子Ｄ!$D$9="","",Ｄクラス男子Ｄ!$D$9)</f>
        <v/>
      </c>
      <c r="AK5" s="80" t="str">
        <f>IF(Ｄクラス男子Ｄ!$D$10="","",Ｄクラス男子Ｄ!$D$10)</f>
        <v/>
      </c>
      <c r="AL5" s="177" t="str">
        <f>IF(Ｄクラス男子Ｄ!$E$9="","",Ｄクラス男子Ｄ!$E$9)</f>
        <v/>
      </c>
      <c r="AM5" s="177" t="str">
        <f>IF(Ｄクラス男子Ｄ!$E$10="","",Ｄクラス男子Ｄ!$E$10)</f>
        <v/>
      </c>
      <c r="AN5" s="80" t="str">
        <f>IF(Ｄクラス男子Ｄ!$F$9="","",Ｄクラス男子Ｄ!$F$9)</f>
        <v/>
      </c>
      <c r="AO5" s="86" t="str">
        <f>IF(Ａクラス女子Ｄ!$B$10="","",Ａクラス女子Ｄ!$B$10)</f>
        <v/>
      </c>
      <c r="AP5" s="86" t="str">
        <f>IF(Ａクラス女子Ｄ!$B$10="","",Ａクラス女子Ｄ!$B$10)</f>
        <v/>
      </c>
      <c r="AQ5" s="86" t="str">
        <f>IF(Ａクラス女子Ｄ!$C$9="","",Ａクラス女子Ｄ!$C$9)</f>
        <v/>
      </c>
      <c r="AR5" s="86" t="str">
        <f>IF(Ａクラス女子Ｄ!$C$10="","",Ａクラス女子Ｄ!$C$10)</f>
        <v/>
      </c>
      <c r="AS5" s="86" t="str">
        <f>IF(Ａクラス女子Ｄ!$D$9="","",Ａクラス女子Ｄ!$D$9)</f>
        <v/>
      </c>
      <c r="AT5" s="86" t="str">
        <f>IF(Ａクラス女子Ｄ!$D$10="","",Ａクラス女子Ｄ!$D$10)</f>
        <v/>
      </c>
      <c r="AU5" s="174" t="str">
        <f>IF(Ａクラス女子Ｄ!$E$9="","",Ａクラス女子Ｄ!$E$9)</f>
        <v/>
      </c>
      <c r="AV5" s="174" t="str">
        <f>IF(Ａクラス女子Ｄ!$E$10="","",Ａクラス女子Ｄ!$E$10)</f>
        <v/>
      </c>
      <c r="AW5" s="86" t="str">
        <f>IF(Ａクラス女子Ｄ!$F$9="","",Ａクラス女子Ｄ!$F$9)</f>
        <v/>
      </c>
      <c r="AX5" s="83">
        <v>2</v>
      </c>
      <c r="AY5" s="84" t="str">
        <f>IF(Ｂクラス女子Ｄ!$B$9="","",Ｂクラス女子Ｄ!$B$9)</f>
        <v/>
      </c>
      <c r="AZ5" s="84" t="str">
        <f>IF(Ｂクラス女子Ｄ!$B$10="","",Ｂクラス女子Ｄ!$B$10)</f>
        <v/>
      </c>
      <c r="BA5" s="84" t="str">
        <f>IF(Ｂクラス女子Ｄ!$C$9="","",Ｂクラス女子Ｄ!$C$9)</f>
        <v/>
      </c>
      <c r="BB5" s="84" t="str">
        <f>IF(Ｂクラス女子Ｄ!$C$10="","",Ｂクラス女子Ｄ!$C$10)</f>
        <v/>
      </c>
      <c r="BC5" s="84" t="str">
        <f>IF(Ｂクラス女子Ｄ!$D$9="","",Ｂクラス女子Ｄ!$D$9)</f>
        <v/>
      </c>
      <c r="BD5" s="84" t="str">
        <f>IF(Ｂクラス女子Ｄ!$D$10="","",Ｂクラス女子Ｄ!$D$10)</f>
        <v/>
      </c>
      <c r="BE5" s="175" t="str">
        <f>IF(Ｂクラス女子Ｄ!$E$9="","",Ｂクラス女子Ｄ!$E$9)</f>
        <v/>
      </c>
      <c r="BF5" s="175" t="str">
        <f>IF(Ｂクラス女子Ｄ!$E$10="","",Ｂクラス女子Ｄ!$E$10)</f>
        <v/>
      </c>
      <c r="BG5" s="84" t="str">
        <f>IF(Ｂクラス女子Ｄ!$F$9="","",Ｂクラス女子Ｄ!$F$9)</f>
        <v/>
      </c>
      <c r="BH5" s="81">
        <v>2</v>
      </c>
      <c r="BI5" s="82" t="str">
        <f>IF(Ｃクラス女子Ｄ!$B$9="","",Ｃクラス女子Ｄ!$B$9)</f>
        <v/>
      </c>
      <c r="BJ5" s="82" t="str">
        <f>IF(Ｃクラス女子Ｄ!$B$10="","",Ｃクラス女子Ｄ!$B$10)</f>
        <v/>
      </c>
      <c r="BK5" s="82" t="str">
        <f>IF(Ｃクラス女子Ｄ!$C$9="","",Ｃクラス女子Ｄ!$C$9)</f>
        <v/>
      </c>
      <c r="BL5" s="82" t="str">
        <f>IF(Ｃクラス女子Ｄ!$C$10="","",Ｃクラス女子Ｄ!$C$10)</f>
        <v/>
      </c>
      <c r="BM5" s="82" t="str">
        <f>IF(Ｃクラス女子Ｄ!$D$9="","",Ｃクラス女子Ｄ!$D$9)</f>
        <v/>
      </c>
      <c r="BN5" s="82" t="str">
        <f>IF(Ｃクラス女子Ｄ!$D$10="","",Ｃクラス女子Ｄ!$D$10)</f>
        <v/>
      </c>
      <c r="BO5" s="176" t="str">
        <f>IF(Ｃクラス女子Ｄ!$E$9="","",Ｃクラス女子Ｄ!$E$9)</f>
        <v/>
      </c>
      <c r="BP5" s="176" t="str">
        <f>IF(Ｃクラス女子Ｄ!$E$10="","",Ｃクラス女子Ｄ!$E$10)</f>
        <v/>
      </c>
      <c r="BQ5" s="82" t="str">
        <f>IF(Ｃクラス女子Ｄ!$F$9="","",Ｃクラス女子Ｄ!$F$9)</f>
        <v/>
      </c>
      <c r="BR5" s="79">
        <v>2</v>
      </c>
      <c r="BS5" s="80" t="str">
        <f>IF(Ｄクラス女子Ｄ!$B$9="","",Ｄクラス女子Ｄ!$B$9)</f>
        <v/>
      </c>
      <c r="BT5" s="80" t="str">
        <f>IF(Ｄクラス女子Ｄ!$B$10="","",Ｄクラス女子Ｄ!$B$10)</f>
        <v/>
      </c>
      <c r="BU5" s="80" t="str">
        <f>IF(Ｄクラス女子Ｄ!$C$9="","",Ｄクラス女子Ｄ!$C$9)</f>
        <v/>
      </c>
      <c r="BV5" s="80" t="str">
        <f>IF(Ｄクラス女子Ｄ!$C$10="","",Ｄクラス女子Ｄ!$C$10)</f>
        <v/>
      </c>
      <c r="BW5" s="80" t="str">
        <f>IF(Ｄクラス女子Ｄ!$D$9="","",Ｄクラス女子Ｄ!$D$9)</f>
        <v/>
      </c>
      <c r="BX5" s="80" t="str">
        <f>IF(Ｄクラス女子Ｄ!$D$10="","",Ｄクラス女子Ｄ!$D$10)</f>
        <v/>
      </c>
      <c r="BY5" s="177" t="str">
        <f>IF(Ｄクラス女子Ｄ!$E$9="","",Ｄクラス女子Ｄ!$E$9)</f>
        <v/>
      </c>
      <c r="BZ5" s="177" t="str">
        <f>IF(Ｄクラス女子Ｄ!$E$10="","",Ｄクラス女子Ｄ!$E$10)</f>
        <v/>
      </c>
      <c r="CA5" s="80" t="str">
        <f>IF(Ｄクラス女子Ｄ!$F$9="","",Ｄクラス女子Ｄ!$F$9)</f>
        <v/>
      </c>
    </row>
    <row r="6" spans="1:80" ht="18.75">
      <c r="A6" s="85">
        <v>3</v>
      </c>
      <c r="B6" s="86" t="str">
        <f>IF(Ａクラス男子Ｄ!$B$11="","",Ａクラス男子Ｄ!$B$11)</f>
        <v/>
      </c>
      <c r="C6" s="86" t="str">
        <f>IF(Ａクラス男子Ｄ!$B$12="","",Ａクラス男子Ｄ!$B$12)</f>
        <v/>
      </c>
      <c r="D6" s="86" t="str">
        <f>IF(Ａクラス男子Ｄ!$C$11="","",Ａクラス男子Ｄ!$C$11)</f>
        <v/>
      </c>
      <c r="E6" s="86" t="str">
        <f>IF(Ａクラス男子Ｄ!$C$12="","",Ａクラス男子Ｄ!$C$12)</f>
        <v/>
      </c>
      <c r="F6" s="86" t="str">
        <f>IF(Ａクラス男子Ｄ!$D$11="","",Ａクラス男子Ｄ!$D$11)</f>
        <v/>
      </c>
      <c r="G6" s="86" t="str">
        <f>IF(Ａクラス男子Ｄ!$D$12="","",Ａクラス男子Ｄ!$D$12)</f>
        <v/>
      </c>
      <c r="H6" s="174" t="str">
        <f>IF(Ａクラス男子Ｄ!$E$11="","",Ａクラス男子Ｄ!$E$11)</f>
        <v/>
      </c>
      <c r="I6" s="174" t="str">
        <f>IF(Ａクラス男子Ｄ!$E$12="","",Ａクラス男子Ｄ!$E$12)</f>
        <v/>
      </c>
      <c r="J6" s="86" t="str">
        <f>IF(Ａクラス男子Ｄ!$F$11="","",Ａクラス男子Ｄ!$F$11)</f>
        <v/>
      </c>
      <c r="K6" s="83">
        <v>3</v>
      </c>
      <c r="L6" s="84" t="str">
        <f>IF(Ｂクラス男子Ｄ!$B$11="","",Ｂクラス男子Ｄ!$B$11)</f>
        <v/>
      </c>
      <c r="M6" s="84" t="str">
        <f>IF(Ｂクラス男子Ｄ!$B$12="","",Ｂクラス男子Ｄ!$B$12)</f>
        <v/>
      </c>
      <c r="N6" s="84" t="str">
        <f>IF(Ｂクラス男子Ｄ!$C$11="","",Ｂクラス男子Ｄ!$C$11)</f>
        <v/>
      </c>
      <c r="O6" s="84" t="str">
        <f>IF(Ｂクラス男子Ｄ!$C$12="","",Ｂクラス男子Ｄ!$C$12)</f>
        <v/>
      </c>
      <c r="P6" s="84" t="str">
        <f>IF(Ｂクラス男子Ｄ!$D$11="","",Ｂクラス男子Ｄ!$D$11)</f>
        <v/>
      </c>
      <c r="Q6" s="84" t="str">
        <f>IF(Ｂクラス男子Ｄ!$D$12="","",Ｂクラス男子Ｄ!$D$12)</f>
        <v/>
      </c>
      <c r="R6" s="175" t="str">
        <f>IF(Ｂクラス男子Ｄ!$E$11="","",Ｂクラス男子Ｄ!$E$11)</f>
        <v/>
      </c>
      <c r="S6" s="175" t="str">
        <f>IF(Ｂクラス男子Ｄ!$E$12="","",Ｂクラス男子Ｄ!$E$12)</f>
        <v/>
      </c>
      <c r="T6" s="84" t="str">
        <f>IF(Ｂクラス男子Ｄ!$F$11="","",Ｂクラス男子Ｄ!$F$11)</f>
        <v/>
      </c>
      <c r="U6" s="81">
        <v>3</v>
      </c>
      <c r="V6" s="82" t="str">
        <f>IF(Ｃクラス男子Ｄ!$B$11="","",Ｃクラス男子Ｄ!$B$11)</f>
        <v/>
      </c>
      <c r="W6" s="82" t="str">
        <f>IF(Ｃクラス男子Ｄ!$B$12="","",Ｃクラス男子Ｄ!$B$12)</f>
        <v/>
      </c>
      <c r="X6" s="82" t="str">
        <f>IF(Ｃクラス男子Ｄ!$C$11="","",Ｃクラス男子Ｄ!$C$11)</f>
        <v/>
      </c>
      <c r="Y6" s="82" t="str">
        <f>IF(Ｃクラス男子Ｄ!$C$12="","",Ｃクラス男子Ｄ!$C$12)</f>
        <v/>
      </c>
      <c r="Z6" s="82" t="str">
        <f>IF(Ｃクラス男子Ｄ!$D$11="","",Ｃクラス男子Ｄ!$D$11)</f>
        <v/>
      </c>
      <c r="AA6" s="82" t="str">
        <f>IF(Ｃクラス男子Ｄ!$D$12="","",Ｃクラス男子Ｄ!$D$12)</f>
        <v/>
      </c>
      <c r="AB6" s="176" t="str">
        <f>IF(Ｃクラス男子Ｄ!$E$11="","",Ｃクラス男子Ｄ!$E$11)</f>
        <v/>
      </c>
      <c r="AC6" s="176" t="str">
        <f>IF(Ｃクラス男子Ｄ!$E$12="","",Ｃクラス男子Ｄ!$E$12)</f>
        <v/>
      </c>
      <c r="AD6" s="82" t="str">
        <f>IF(Ｃクラス男子Ｄ!$F$11="","",Ｃクラス男子Ｄ!$F$11)</f>
        <v/>
      </c>
      <c r="AE6" s="79">
        <v>3</v>
      </c>
      <c r="AF6" s="80" t="str">
        <f>IF(Ｄクラス男子Ｄ!$B$11="","",Ｄクラス男子Ｄ!$B$11)</f>
        <v/>
      </c>
      <c r="AG6" s="80" t="str">
        <f>IF(Ｄクラス男子Ｄ!$B$12="","",Ｄクラス男子Ｄ!$B$12)</f>
        <v/>
      </c>
      <c r="AH6" s="80" t="str">
        <f>IF(Ｄクラス男子Ｄ!$C$11="","",Ｄクラス男子Ｄ!$C$11)</f>
        <v/>
      </c>
      <c r="AI6" s="80" t="str">
        <f>IF(Ｄクラス男子Ｄ!$C$12="","",Ｄクラス男子Ｄ!$C$12)</f>
        <v/>
      </c>
      <c r="AJ6" s="80" t="str">
        <f>IF(Ｄクラス男子Ｄ!$D$11="","",Ｄクラス男子Ｄ!$D$11)</f>
        <v/>
      </c>
      <c r="AK6" s="80" t="str">
        <f>IF(Ｄクラス男子Ｄ!$D$12="","",Ｄクラス男子Ｄ!$D$12)</f>
        <v/>
      </c>
      <c r="AL6" s="177" t="str">
        <f>IF(Ｄクラス男子Ｄ!$E$11="","",Ｄクラス男子Ｄ!$E$11)</f>
        <v/>
      </c>
      <c r="AM6" s="177" t="str">
        <f>IF(Ｄクラス男子Ｄ!$E$12="","",Ｄクラス男子Ｄ!$E$12)</f>
        <v/>
      </c>
      <c r="AN6" s="80" t="str">
        <f>IF(Ｄクラス男子Ｄ!$F$11="","",Ｄクラス男子Ｄ!$F$11)</f>
        <v/>
      </c>
      <c r="AO6" s="86" t="str">
        <f>IF(Ａクラス女子Ｄ!$B$12="","",Ａクラス女子Ｄ!$B$12)</f>
        <v/>
      </c>
      <c r="AP6" s="86" t="str">
        <f>IF(Ａクラス女子Ｄ!$B$12="","",Ａクラス女子Ｄ!$B$12)</f>
        <v/>
      </c>
      <c r="AQ6" s="86" t="str">
        <f>IF(Ａクラス女子Ｄ!$C$11="","",Ａクラス女子Ｄ!$C$11)</f>
        <v/>
      </c>
      <c r="AR6" s="86" t="str">
        <f>IF(Ａクラス女子Ｄ!$C$12="","",Ａクラス女子Ｄ!$C$12)</f>
        <v/>
      </c>
      <c r="AS6" s="86" t="str">
        <f>IF(Ａクラス女子Ｄ!$D$11="","",Ａクラス女子Ｄ!$D$11)</f>
        <v/>
      </c>
      <c r="AT6" s="86" t="str">
        <f>IF(Ａクラス女子Ｄ!$D$12="","",Ａクラス女子Ｄ!$D$12)</f>
        <v/>
      </c>
      <c r="AU6" s="174" t="str">
        <f>IF(Ａクラス女子Ｄ!$E$11="","",Ａクラス女子Ｄ!$E$11)</f>
        <v/>
      </c>
      <c r="AV6" s="174" t="str">
        <f>IF(Ａクラス女子Ｄ!$E$12="","",Ａクラス女子Ｄ!$E$12)</f>
        <v/>
      </c>
      <c r="AW6" s="86" t="str">
        <f>IF(Ａクラス女子Ｄ!$F$11="","",Ａクラス女子Ｄ!$F$11)</f>
        <v/>
      </c>
      <c r="AX6" s="83">
        <v>3</v>
      </c>
      <c r="AY6" s="84" t="str">
        <f>IF(Ｂクラス女子Ｄ!$B$11="","",Ｂクラス女子Ｄ!$B$11)</f>
        <v/>
      </c>
      <c r="AZ6" s="84" t="str">
        <f>IF(Ｂクラス女子Ｄ!$B$12="","",Ｂクラス女子Ｄ!$B$12)</f>
        <v/>
      </c>
      <c r="BA6" s="84" t="str">
        <f>IF(Ｂクラス女子Ｄ!$C$11="","",Ｂクラス女子Ｄ!$C$11)</f>
        <v/>
      </c>
      <c r="BB6" s="84" t="str">
        <f>IF(Ｂクラス女子Ｄ!$C$12="","",Ｂクラス女子Ｄ!$C$12)</f>
        <v/>
      </c>
      <c r="BC6" s="84" t="str">
        <f>IF(Ｂクラス女子Ｄ!$D$11="","",Ｂクラス女子Ｄ!$D$11)</f>
        <v/>
      </c>
      <c r="BD6" s="84" t="str">
        <f>IF(Ｂクラス女子Ｄ!$D$12="","",Ｂクラス女子Ｄ!$D$12)</f>
        <v/>
      </c>
      <c r="BE6" s="175" t="str">
        <f>IF(Ｂクラス女子Ｄ!$E$11="","",Ｂクラス女子Ｄ!$E$11)</f>
        <v/>
      </c>
      <c r="BF6" s="175" t="str">
        <f>IF(Ｂクラス女子Ｄ!$E$12="","",Ｂクラス女子Ｄ!$E$12)</f>
        <v/>
      </c>
      <c r="BG6" s="84" t="str">
        <f>IF(Ｂクラス女子Ｄ!$F$11="","",Ｂクラス女子Ｄ!$F$11)</f>
        <v/>
      </c>
      <c r="BH6" s="81">
        <v>3</v>
      </c>
      <c r="BI6" s="82" t="str">
        <f>IF(Ｃクラス女子Ｄ!$B$11="","",Ｃクラス女子Ｄ!$B$11)</f>
        <v/>
      </c>
      <c r="BJ6" s="82" t="str">
        <f>IF(Ｃクラス女子Ｄ!$B$12="","",Ｃクラス女子Ｄ!$B$12)</f>
        <v/>
      </c>
      <c r="BK6" s="82" t="str">
        <f>IF(Ｃクラス女子Ｄ!$C$11="","",Ｃクラス女子Ｄ!$C$11)</f>
        <v/>
      </c>
      <c r="BL6" s="82" t="str">
        <f>IF(Ｃクラス女子Ｄ!$C$12="","",Ｃクラス女子Ｄ!$C$12)</f>
        <v/>
      </c>
      <c r="BM6" s="82" t="str">
        <f>IF(Ｃクラス女子Ｄ!$D$11="","",Ｃクラス女子Ｄ!$D$11)</f>
        <v/>
      </c>
      <c r="BN6" s="82" t="str">
        <f>IF(Ｃクラス女子Ｄ!$D$12="","",Ｃクラス女子Ｄ!$D$12)</f>
        <v/>
      </c>
      <c r="BO6" s="176" t="str">
        <f>IF(Ｃクラス女子Ｄ!$E$11="","",Ｃクラス女子Ｄ!$E$11)</f>
        <v/>
      </c>
      <c r="BP6" s="176" t="str">
        <f>IF(Ｃクラス女子Ｄ!$E$12="","",Ｃクラス女子Ｄ!$E$12)</f>
        <v/>
      </c>
      <c r="BQ6" s="82" t="str">
        <f>IF(Ｃクラス女子Ｄ!$F$11="","",Ｃクラス女子Ｄ!$F$11)</f>
        <v/>
      </c>
      <c r="BR6" s="79">
        <v>3</v>
      </c>
      <c r="BS6" s="80" t="str">
        <f>IF(Ｄクラス女子Ｄ!$B$11="","",Ｄクラス女子Ｄ!$B$11)</f>
        <v/>
      </c>
      <c r="BT6" s="80" t="str">
        <f>IF(Ｄクラス女子Ｄ!$B$12="","",Ｄクラス女子Ｄ!$B$12)</f>
        <v/>
      </c>
      <c r="BU6" s="80" t="str">
        <f>IF(Ｄクラス女子Ｄ!$C$11="","",Ｄクラス女子Ｄ!$C$11)</f>
        <v/>
      </c>
      <c r="BV6" s="80" t="str">
        <f>IF(Ｄクラス女子Ｄ!$C$12="","",Ｄクラス女子Ｄ!$C$12)</f>
        <v/>
      </c>
      <c r="BW6" s="80" t="str">
        <f>IF(Ｄクラス女子Ｄ!$D$11="","",Ｄクラス女子Ｄ!$D$11)</f>
        <v/>
      </c>
      <c r="BX6" s="80" t="str">
        <f>IF(Ｄクラス女子Ｄ!$D$12="","",Ｄクラス女子Ｄ!$D$12)</f>
        <v/>
      </c>
      <c r="BY6" s="177" t="str">
        <f>IF(Ｄクラス女子Ｄ!$E$11="","",Ｄクラス女子Ｄ!$E$11)</f>
        <v/>
      </c>
      <c r="BZ6" s="177" t="str">
        <f>IF(Ｄクラス女子Ｄ!$E$12="","",Ｄクラス女子Ｄ!$E$12)</f>
        <v/>
      </c>
      <c r="CA6" s="80" t="str">
        <f>IF(Ｄクラス女子Ｄ!$F$11="","",Ｄクラス女子Ｄ!$F$11)</f>
        <v/>
      </c>
    </row>
    <row r="7" spans="1:80" ht="18.75">
      <c r="A7" s="85">
        <v>4</v>
      </c>
      <c r="B7" s="86" t="str">
        <f>IF(Ａクラス男子Ｄ!$B$13="","",Ａクラス男子Ｄ!$B$13)</f>
        <v/>
      </c>
      <c r="C7" s="86" t="str">
        <f>IF(Ａクラス男子Ｄ!$B$14="","",Ａクラス男子Ｄ!$B$14)</f>
        <v/>
      </c>
      <c r="D7" s="86" t="str">
        <f>IF(Ａクラス男子Ｄ!$C$13="","",Ａクラス男子Ｄ!$C$13)</f>
        <v/>
      </c>
      <c r="E7" s="86" t="str">
        <f>IF(Ａクラス男子Ｄ!$C$14="","",Ａクラス男子Ｄ!$C$14)</f>
        <v/>
      </c>
      <c r="F7" s="86" t="str">
        <f>IF(Ａクラス男子Ｄ!$D$13="","",Ａクラス男子Ｄ!$D$13)</f>
        <v/>
      </c>
      <c r="G7" s="86" t="str">
        <f>IF(Ａクラス男子Ｄ!$D$14="","",Ａクラス男子Ｄ!$D$14)</f>
        <v/>
      </c>
      <c r="H7" s="174" t="str">
        <f>IF(Ａクラス男子Ｄ!$E$13="","",Ａクラス男子Ｄ!$E$13)</f>
        <v/>
      </c>
      <c r="I7" s="174" t="str">
        <f>IF(Ａクラス男子Ｄ!$E$14="","",Ａクラス男子Ｄ!$E$14)</f>
        <v/>
      </c>
      <c r="J7" s="86" t="str">
        <f>IF(Ａクラス男子Ｄ!$F$13="","",Ａクラス男子Ｄ!$F$13)</f>
        <v/>
      </c>
      <c r="K7" s="83">
        <v>4</v>
      </c>
      <c r="L7" s="84" t="str">
        <f>IF(Ｂクラス男子Ｄ!$B$13="","",Ｂクラス男子Ｄ!$B$13)</f>
        <v/>
      </c>
      <c r="M7" s="84" t="str">
        <f>IF(Ｂクラス男子Ｄ!$B$14="","",Ｂクラス男子Ｄ!$B$14)</f>
        <v/>
      </c>
      <c r="N7" s="84" t="str">
        <f>IF(Ｂクラス男子Ｄ!$C$13="","",Ｂクラス男子Ｄ!$C$13)</f>
        <v/>
      </c>
      <c r="O7" s="84" t="str">
        <f>IF(Ｂクラス男子Ｄ!$C$14="","",Ｂクラス男子Ｄ!$C$14)</f>
        <v/>
      </c>
      <c r="P7" s="84" t="str">
        <f>IF(Ｂクラス男子Ｄ!$D$13="","",Ｂクラス男子Ｄ!$D$13)</f>
        <v/>
      </c>
      <c r="Q7" s="84" t="str">
        <f>IF(Ｂクラス男子Ｄ!$D$14="","",Ｂクラス男子Ｄ!$D$14)</f>
        <v/>
      </c>
      <c r="R7" s="175" t="str">
        <f>IF(Ｂクラス男子Ｄ!$E$13="","",Ｂクラス男子Ｄ!$E$13)</f>
        <v/>
      </c>
      <c r="S7" s="175" t="str">
        <f>IF(Ｂクラス男子Ｄ!$E$14="","",Ｂクラス男子Ｄ!$E$14)</f>
        <v/>
      </c>
      <c r="T7" s="84" t="str">
        <f>IF(Ｂクラス男子Ｄ!$F$13="","",Ｂクラス男子Ｄ!$F$13)</f>
        <v/>
      </c>
      <c r="U7" s="81">
        <v>4</v>
      </c>
      <c r="V7" s="82" t="str">
        <f>IF(Ｃクラス男子Ｄ!$B$13="","",Ｃクラス男子Ｄ!$B$13)</f>
        <v/>
      </c>
      <c r="W7" s="82" t="str">
        <f>IF(Ｃクラス男子Ｄ!$B$14="","",Ｃクラス男子Ｄ!$B$14)</f>
        <v/>
      </c>
      <c r="X7" s="82" t="str">
        <f>IF(Ｃクラス男子Ｄ!$C$13="","",Ｃクラス男子Ｄ!$C$13)</f>
        <v/>
      </c>
      <c r="Y7" s="82" t="str">
        <f>IF(Ｃクラス男子Ｄ!$C$14="","",Ｃクラス男子Ｄ!$C$14)</f>
        <v/>
      </c>
      <c r="Z7" s="82" t="str">
        <f>IF(Ｃクラス男子Ｄ!$D$13="","",Ｃクラス男子Ｄ!$D$13)</f>
        <v/>
      </c>
      <c r="AA7" s="82" t="str">
        <f>IF(Ｃクラス男子Ｄ!$D$14="","",Ｃクラス男子Ｄ!$D$14)</f>
        <v/>
      </c>
      <c r="AB7" s="176" t="str">
        <f>IF(Ｃクラス男子Ｄ!$E$13="","",Ｃクラス男子Ｄ!$E$13)</f>
        <v/>
      </c>
      <c r="AC7" s="176" t="str">
        <f>IF(Ｃクラス男子Ｄ!$E$14="","",Ｃクラス男子Ｄ!$E$14)</f>
        <v/>
      </c>
      <c r="AD7" s="82" t="str">
        <f>IF(Ｃクラス男子Ｄ!$F$13="","",Ｃクラス男子Ｄ!$F$13)</f>
        <v/>
      </c>
      <c r="AE7" s="79">
        <v>4</v>
      </c>
      <c r="AF7" s="80" t="str">
        <f>IF(Ｄクラス男子Ｄ!$B$13="","",Ｄクラス男子Ｄ!$B$13)</f>
        <v/>
      </c>
      <c r="AG7" s="80" t="str">
        <f>IF(Ｄクラス男子Ｄ!$B$14="","",Ｄクラス男子Ｄ!$B$14)</f>
        <v/>
      </c>
      <c r="AH7" s="80" t="str">
        <f>IF(Ｄクラス男子Ｄ!$C$13="","",Ｄクラス男子Ｄ!$C$13)</f>
        <v/>
      </c>
      <c r="AI7" s="80" t="str">
        <f>IF(Ｄクラス男子Ｄ!$C$14="","",Ｄクラス男子Ｄ!$C$14)</f>
        <v/>
      </c>
      <c r="AJ7" s="80" t="str">
        <f>IF(Ｄクラス男子Ｄ!$D$13="","",Ｄクラス男子Ｄ!$D$13)</f>
        <v/>
      </c>
      <c r="AK7" s="80" t="str">
        <f>IF(Ｄクラス男子Ｄ!$D$14="","",Ｄクラス男子Ｄ!$D$14)</f>
        <v/>
      </c>
      <c r="AL7" s="177" t="str">
        <f>IF(Ｄクラス男子Ｄ!$E$13="","",Ｄクラス男子Ｄ!$E$13)</f>
        <v/>
      </c>
      <c r="AM7" s="177" t="str">
        <f>IF(Ｄクラス男子Ｄ!$E$14="","",Ｄクラス男子Ｄ!$E$14)</f>
        <v/>
      </c>
      <c r="AN7" s="80" t="str">
        <f>IF(Ｄクラス男子Ｄ!$F$13="","",Ｄクラス男子Ｄ!$F$13)</f>
        <v/>
      </c>
      <c r="AO7" s="86" t="str">
        <f>IF(Ａクラス女子Ｄ!$B$14="","",Ａクラス女子Ｄ!$B$14)</f>
        <v/>
      </c>
      <c r="AP7" s="86" t="str">
        <f>IF(Ａクラス女子Ｄ!$B$14="","",Ａクラス女子Ｄ!$B$14)</f>
        <v/>
      </c>
      <c r="AQ7" s="86" t="str">
        <f>IF(Ａクラス女子Ｄ!$C$13="","",Ａクラス女子Ｄ!$C$13)</f>
        <v/>
      </c>
      <c r="AR7" s="86" t="str">
        <f>IF(Ａクラス女子Ｄ!$C$14="","",Ａクラス女子Ｄ!$C$14)</f>
        <v/>
      </c>
      <c r="AS7" s="86" t="str">
        <f>IF(Ａクラス女子Ｄ!$D$13="","",Ａクラス女子Ｄ!$D$13)</f>
        <v/>
      </c>
      <c r="AT7" s="86" t="str">
        <f>IF(Ａクラス女子Ｄ!$D$14="","",Ａクラス女子Ｄ!$D$14)</f>
        <v/>
      </c>
      <c r="AU7" s="174" t="str">
        <f>IF(Ａクラス女子Ｄ!$E$13="","",Ａクラス女子Ｄ!$E$13)</f>
        <v/>
      </c>
      <c r="AV7" s="174" t="str">
        <f>IF(Ａクラス女子Ｄ!$E$14="","",Ａクラス女子Ｄ!$E$14)</f>
        <v/>
      </c>
      <c r="AW7" s="86" t="str">
        <f>IF(Ａクラス女子Ｄ!$F$13="","",Ａクラス女子Ｄ!$F$13)</f>
        <v/>
      </c>
      <c r="AX7" s="83">
        <v>4</v>
      </c>
      <c r="AY7" s="84" t="str">
        <f>IF(Ｂクラス女子Ｄ!$B$13="","",Ｂクラス女子Ｄ!$B$13)</f>
        <v/>
      </c>
      <c r="AZ7" s="84" t="str">
        <f>IF(Ｂクラス女子Ｄ!$B$14="","",Ｂクラス女子Ｄ!$B$14)</f>
        <v/>
      </c>
      <c r="BA7" s="84" t="str">
        <f>IF(Ｂクラス女子Ｄ!$C$13="","",Ｂクラス女子Ｄ!$C$13)</f>
        <v/>
      </c>
      <c r="BB7" s="84" t="str">
        <f>IF(Ｂクラス女子Ｄ!$C$14="","",Ｂクラス女子Ｄ!$C$14)</f>
        <v/>
      </c>
      <c r="BC7" s="84" t="str">
        <f>IF(Ｂクラス女子Ｄ!$D$13="","",Ｂクラス女子Ｄ!$D$13)</f>
        <v/>
      </c>
      <c r="BD7" s="84" t="str">
        <f>IF(Ｂクラス女子Ｄ!$D$14="","",Ｂクラス女子Ｄ!$D$14)</f>
        <v/>
      </c>
      <c r="BE7" s="175" t="str">
        <f>IF(Ｂクラス女子Ｄ!$E$13="","",Ｂクラス女子Ｄ!$E$13)</f>
        <v/>
      </c>
      <c r="BF7" s="175" t="str">
        <f>IF(Ｂクラス女子Ｄ!$E$14="","",Ｂクラス女子Ｄ!$E$14)</f>
        <v/>
      </c>
      <c r="BG7" s="84" t="str">
        <f>IF(Ｂクラス女子Ｄ!$F$13="","",Ｂクラス女子Ｄ!$F$13)</f>
        <v/>
      </c>
      <c r="BH7" s="81">
        <v>4</v>
      </c>
      <c r="BI7" s="82" t="str">
        <f>IF(Ｃクラス女子Ｄ!$B$13="","",Ｃクラス女子Ｄ!$B$13)</f>
        <v/>
      </c>
      <c r="BJ7" s="82" t="str">
        <f>IF(Ｃクラス女子Ｄ!$B$14="","",Ｃクラス女子Ｄ!$B$14)</f>
        <v/>
      </c>
      <c r="BK7" s="82" t="str">
        <f>IF(Ｃクラス女子Ｄ!$C$13="","",Ｃクラス女子Ｄ!$C$13)</f>
        <v/>
      </c>
      <c r="BL7" s="82" t="str">
        <f>IF(Ｃクラス女子Ｄ!$C$14="","",Ｃクラス女子Ｄ!$C$14)</f>
        <v/>
      </c>
      <c r="BM7" s="82" t="str">
        <f>IF(Ｃクラス女子Ｄ!$D$13="","",Ｃクラス女子Ｄ!$D$13)</f>
        <v/>
      </c>
      <c r="BN7" s="82" t="str">
        <f>IF(Ｃクラス女子Ｄ!$D$14="","",Ｃクラス女子Ｄ!$D$14)</f>
        <v/>
      </c>
      <c r="BO7" s="176" t="str">
        <f>IF(Ｃクラス女子Ｄ!$E$13="","",Ｃクラス女子Ｄ!$E$13)</f>
        <v/>
      </c>
      <c r="BP7" s="176" t="str">
        <f>IF(Ｃクラス女子Ｄ!$E$14="","",Ｃクラス女子Ｄ!$E$14)</f>
        <v/>
      </c>
      <c r="BQ7" s="82" t="str">
        <f>IF(Ｃクラス女子Ｄ!$F$13="","",Ｃクラス女子Ｄ!$F$13)</f>
        <v/>
      </c>
      <c r="BR7" s="79">
        <v>4</v>
      </c>
      <c r="BS7" s="80" t="str">
        <f>IF(Ｄクラス女子Ｄ!$B$13="","",Ｄクラス女子Ｄ!$B$13)</f>
        <v/>
      </c>
      <c r="BT7" s="80" t="str">
        <f>IF(Ｄクラス女子Ｄ!$B$14="","",Ｄクラス女子Ｄ!$B$14)</f>
        <v/>
      </c>
      <c r="BU7" s="80" t="str">
        <f>IF(Ｄクラス女子Ｄ!$C$13="","",Ｄクラス女子Ｄ!$C$13)</f>
        <v/>
      </c>
      <c r="BV7" s="80" t="str">
        <f>IF(Ｄクラス女子Ｄ!$C$14="","",Ｄクラス女子Ｄ!$C$14)</f>
        <v/>
      </c>
      <c r="BW7" s="80" t="str">
        <f>IF(Ｄクラス女子Ｄ!$D$13="","",Ｄクラス女子Ｄ!$D$13)</f>
        <v/>
      </c>
      <c r="BX7" s="80" t="str">
        <f>IF(Ｄクラス女子Ｄ!$D$14="","",Ｄクラス女子Ｄ!$D$14)</f>
        <v/>
      </c>
      <c r="BY7" s="177" t="str">
        <f>IF(Ｄクラス女子Ｄ!$E$13="","",Ｄクラス女子Ｄ!$E$13)</f>
        <v/>
      </c>
      <c r="BZ7" s="177" t="str">
        <f>IF(Ｄクラス女子Ｄ!$E$14="","",Ｄクラス女子Ｄ!$E$14)</f>
        <v/>
      </c>
      <c r="CA7" s="80" t="str">
        <f>IF(Ｄクラス女子Ｄ!$F$13="","",Ｄクラス女子Ｄ!$F$13)</f>
        <v/>
      </c>
    </row>
    <row r="8" spans="1:80" ht="18.75">
      <c r="A8" s="85">
        <v>5</v>
      </c>
      <c r="B8" s="86" t="str">
        <f>IF(Ａクラス男子Ｄ!$B$15="","",Ａクラス男子Ｄ!$B$15)</f>
        <v/>
      </c>
      <c r="C8" s="86" t="str">
        <f>IF(Ａクラス男子Ｄ!$B$16="","",Ａクラス男子Ｄ!$B$16)</f>
        <v/>
      </c>
      <c r="D8" s="86" t="str">
        <f>IF(Ａクラス男子Ｄ!$C$15="","",Ａクラス男子Ｄ!$C$15)</f>
        <v/>
      </c>
      <c r="E8" s="86" t="str">
        <f>IF(Ａクラス男子Ｄ!$C$16="","",Ａクラス男子Ｄ!$C$16)</f>
        <v/>
      </c>
      <c r="F8" s="86" t="str">
        <f>IF(Ａクラス男子Ｄ!$D$15="","",Ａクラス男子Ｄ!$D$15)</f>
        <v/>
      </c>
      <c r="G8" s="86" t="str">
        <f>IF(Ａクラス男子Ｄ!$D$16="","",Ａクラス男子Ｄ!$D$16)</f>
        <v/>
      </c>
      <c r="H8" s="174" t="str">
        <f>IF(Ａクラス男子Ｄ!$E$15="","",Ａクラス男子Ｄ!$E$15)</f>
        <v/>
      </c>
      <c r="I8" s="174" t="str">
        <f>IF(Ａクラス男子Ｄ!$E$16="","",Ａクラス男子Ｄ!$E$16)</f>
        <v/>
      </c>
      <c r="J8" s="86" t="str">
        <f>IF(Ａクラス男子Ｄ!$F$15="","",Ａクラス男子Ｄ!$F$15)</f>
        <v/>
      </c>
      <c r="K8" s="83">
        <v>5</v>
      </c>
      <c r="L8" s="84" t="str">
        <f>IF(Ｂクラス男子Ｄ!$B$15="","",Ｂクラス男子Ｄ!$B$15)</f>
        <v/>
      </c>
      <c r="M8" s="84" t="str">
        <f>IF(Ｂクラス男子Ｄ!$B$16="","",Ｂクラス男子Ｄ!$B$16)</f>
        <v/>
      </c>
      <c r="N8" s="84" t="str">
        <f>IF(Ｂクラス男子Ｄ!$C$15="","",Ｂクラス男子Ｄ!$C$15)</f>
        <v/>
      </c>
      <c r="O8" s="84" t="str">
        <f>IF(Ｂクラス男子Ｄ!$C$16="","",Ｂクラス男子Ｄ!$C$16)</f>
        <v/>
      </c>
      <c r="P8" s="84" t="str">
        <f>IF(Ｂクラス男子Ｄ!$D$15="","",Ｂクラス男子Ｄ!$D$15)</f>
        <v/>
      </c>
      <c r="Q8" s="84" t="str">
        <f>IF(Ｂクラス男子Ｄ!$D$16="","",Ｂクラス男子Ｄ!$D$16)</f>
        <v/>
      </c>
      <c r="R8" s="175" t="str">
        <f>IF(Ｂクラス男子Ｄ!$E$15="","",Ｂクラス男子Ｄ!$E$15)</f>
        <v/>
      </c>
      <c r="S8" s="175" t="str">
        <f>IF(Ｂクラス男子Ｄ!$E$16="","",Ｂクラス男子Ｄ!$E$16)</f>
        <v/>
      </c>
      <c r="T8" s="84" t="str">
        <f>IF(Ｂクラス男子Ｄ!$F$15="","",Ｂクラス男子Ｄ!$F$15)</f>
        <v/>
      </c>
      <c r="U8" s="81">
        <v>5</v>
      </c>
      <c r="V8" s="82" t="str">
        <f>IF(Ｃクラス男子Ｄ!$B$15="","",Ｃクラス男子Ｄ!$B$15)</f>
        <v/>
      </c>
      <c r="W8" s="82" t="str">
        <f>IF(Ｃクラス男子Ｄ!$B$16="","",Ｃクラス男子Ｄ!$B$16)</f>
        <v/>
      </c>
      <c r="X8" s="82" t="str">
        <f>IF(Ｃクラス男子Ｄ!$C$15="","",Ｃクラス男子Ｄ!$C$15)</f>
        <v/>
      </c>
      <c r="Y8" s="82" t="str">
        <f>IF(Ｃクラス男子Ｄ!$C$16="","",Ｃクラス男子Ｄ!$C$16)</f>
        <v/>
      </c>
      <c r="Z8" s="82" t="str">
        <f>IF(Ｃクラス男子Ｄ!$D$15="","",Ｃクラス男子Ｄ!$D$15)</f>
        <v/>
      </c>
      <c r="AA8" s="82" t="str">
        <f>IF(Ｃクラス男子Ｄ!$D$16="","",Ｃクラス男子Ｄ!$D$16)</f>
        <v/>
      </c>
      <c r="AB8" s="176" t="str">
        <f>IF(Ｃクラス男子Ｄ!$E$15="","",Ｃクラス男子Ｄ!$E$15)</f>
        <v/>
      </c>
      <c r="AC8" s="176" t="str">
        <f>IF(Ｃクラス男子Ｄ!$E$16="","",Ｃクラス男子Ｄ!$E$16)</f>
        <v/>
      </c>
      <c r="AD8" s="82" t="str">
        <f>IF(Ｃクラス男子Ｄ!$F$15="","",Ｃクラス男子Ｄ!$F$15)</f>
        <v/>
      </c>
      <c r="AE8" s="79">
        <v>5</v>
      </c>
      <c r="AF8" s="80" t="str">
        <f>IF(Ｄクラス男子Ｄ!$B$15="","",Ｄクラス男子Ｄ!$B$15)</f>
        <v/>
      </c>
      <c r="AG8" s="80" t="str">
        <f>IF(Ｄクラス男子Ｄ!$B$16="","",Ｄクラス男子Ｄ!$B$16)</f>
        <v/>
      </c>
      <c r="AH8" s="80" t="str">
        <f>IF(Ｄクラス男子Ｄ!$C$15="","",Ｄクラス男子Ｄ!$C$15)</f>
        <v/>
      </c>
      <c r="AI8" s="80" t="str">
        <f>IF(Ｄクラス男子Ｄ!$C$16="","",Ｄクラス男子Ｄ!$C$16)</f>
        <v/>
      </c>
      <c r="AJ8" s="80" t="str">
        <f>IF(Ｄクラス男子Ｄ!$D$15="","",Ｄクラス男子Ｄ!$D$15)</f>
        <v/>
      </c>
      <c r="AK8" s="80" t="str">
        <f>IF(Ｄクラス男子Ｄ!$D$16="","",Ｄクラス男子Ｄ!$D$16)</f>
        <v/>
      </c>
      <c r="AL8" s="177" t="str">
        <f>IF(Ｄクラス男子Ｄ!$E$15="","",Ｄクラス男子Ｄ!$E$15)</f>
        <v/>
      </c>
      <c r="AM8" s="177" t="str">
        <f>IF(Ｄクラス男子Ｄ!$E$16="","",Ｄクラス男子Ｄ!$E$16)</f>
        <v/>
      </c>
      <c r="AN8" s="80" t="str">
        <f>IF(Ｄクラス男子Ｄ!$F$15="","",Ｄクラス男子Ｄ!$F$15)</f>
        <v/>
      </c>
      <c r="AO8" s="86" t="str">
        <f>IF(Ａクラス女子Ｄ!$B$16="","",Ａクラス女子Ｄ!$B$16)</f>
        <v/>
      </c>
      <c r="AP8" s="86" t="str">
        <f>IF(Ａクラス女子Ｄ!$B$16="","",Ａクラス女子Ｄ!$B$16)</f>
        <v/>
      </c>
      <c r="AQ8" s="86" t="str">
        <f>IF(Ａクラス女子Ｄ!$C$15="","",Ａクラス女子Ｄ!$C$15)</f>
        <v/>
      </c>
      <c r="AR8" s="86" t="str">
        <f>IF(Ａクラス女子Ｄ!$C$16="","",Ａクラス女子Ｄ!$C$16)</f>
        <v/>
      </c>
      <c r="AS8" s="86" t="str">
        <f>IF(Ａクラス女子Ｄ!$D$15="","",Ａクラス女子Ｄ!$D$15)</f>
        <v/>
      </c>
      <c r="AT8" s="86" t="str">
        <f>IF(Ａクラス女子Ｄ!$D$16="","",Ａクラス女子Ｄ!$D$16)</f>
        <v/>
      </c>
      <c r="AU8" s="174" t="str">
        <f>IF(Ａクラス女子Ｄ!$E$15="","",Ａクラス女子Ｄ!$E$15)</f>
        <v/>
      </c>
      <c r="AV8" s="174" t="str">
        <f>IF(Ａクラス女子Ｄ!$E$16="","",Ａクラス女子Ｄ!$E$16)</f>
        <v/>
      </c>
      <c r="AW8" s="86" t="str">
        <f>IF(Ａクラス女子Ｄ!$F$15="","",Ａクラス女子Ｄ!$F$15)</f>
        <v/>
      </c>
      <c r="AX8" s="83">
        <v>5</v>
      </c>
      <c r="AY8" s="84" t="str">
        <f>IF(Ｂクラス女子Ｄ!$B$15="","",Ｂクラス女子Ｄ!$B$15)</f>
        <v/>
      </c>
      <c r="AZ8" s="84" t="str">
        <f>IF(Ｂクラス女子Ｄ!$B$16="","",Ｂクラス女子Ｄ!$B$16)</f>
        <v/>
      </c>
      <c r="BA8" s="84" t="str">
        <f>IF(Ｂクラス女子Ｄ!$C$15="","",Ｂクラス女子Ｄ!$C$15)</f>
        <v/>
      </c>
      <c r="BB8" s="84" t="str">
        <f>IF(Ｂクラス女子Ｄ!$C$16="","",Ｂクラス女子Ｄ!$C$16)</f>
        <v/>
      </c>
      <c r="BC8" s="84" t="str">
        <f>IF(Ｂクラス女子Ｄ!$D$15="","",Ｂクラス女子Ｄ!$D$15)</f>
        <v/>
      </c>
      <c r="BD8" s="84" t="str">
        <f>IF(Ｂクラス女子Ｄ!$D$16="","",Ｂクラス女子Ｄ!$D$16)</f>
        <v/>
      </c>
      <c r="BE8" s="175" t="str">
        <f>IF(Ｂクラス女子Ｄ!$E$15="","",Ｂクラス女子Ｄ!$E$15)</f>
        <v/>
      </c>
      <c r="BF8" s="175" t="str">
        <f>IF(Ｂクラス女子Ｄ!$E$16="","",Ｂクラス女子Ｄ!$E$16)</f>
        <v/>
      </c>
      <c r="BG8" s="84" t="str">
        <f>IF(Ｂクラス女子Ｄ!$F$15="","",Ｂクラス女子Ｄ!$F$15)</f>
        <v/>
      </c>
      <c r="BH8" s="81">
        <v>5</v>
      </c>
      <c r="BI8" s="82" t="str">
        <f>IF(Ｃクラス女子Ｄ!$B$15="","",Ｃクラス女子Ｄ!$B$15)</f>
        <v/>
      </c>
      <c r="BJ8" s="82" t="str">
        <f>IF(Ｃクラス女子Ｄ!$B$16="","",Ｃクラス女子Ｄ!$B$16)</f>
        <v/>
      </c>
      <c r="BK8" s="82" t="str">
        <f>IF(Ｃクラス女子Ｄ!$C$15="","",Ｃクラス女子Ｄ!$C$15)</f>
        <v/>
      </c>
      <c r="BL8" s="82" t="str">
        <f>IF(Ｃクラス女子Ｄ!$C$16="","",Ｃクラス女子Ｄ!$C$16)</f>
        <v/>
      </c>
      <c r="BM8" s="82" t="str">
        <f>IF(Ｃクラス女子Ｄ!$D$15="","",Ｃクラス女子Ｄ!$D$15)</f>
        <v/>
      </c>
      <c r="BN8" s="82" t="str">
        <f>IF(Ｃクラス女子Ｄ!$D$16="","",Ｃクラス女子Ｄ!$D$16)</f>
        <v/>
      </c>
      <c r="BO8" s="176" t="str">
        <f>IF(Ｃクラス女子Ｄ!$E$15="","",Ｃクラス女子Ｄ!$E$15)</f>
        <v/>
      </c>
      <c r="BP8" s="176" t="str">
        <f>IF(Ｃクラス女子Ｄ!$E$16="","",Ｃクラス女子Ｄ!$E$16)</f>
        <v/>
      </c>
      <c r="BQ8" s="82" t="str">
        <f>IF(Ｃクラス女子Ｄ!$F$15="","",Ｃクラス女子Ｄ!$F$15)</f>
        <v/>
      </c>
      <c r="BR8" s="79">
        <v>5</v>
      </c>
      <c r="BS8" s="80" t="str">
        <f>IF(Ｄクラス女子Ｄ!$B$15="","",Ｄクラス女子Ｄ!$B$15)</f>
        <v/>
      </c>
      <c r="BT8" s="80" t="str">
        <f>IF(Ｄクラス女子Ｄ!$B$16="","",Ｄクラス女子Ｄ!$B$16)</f>
        <v/>
      </c>
      <c r="BU8" s="80" t="str">
        <f>IF(Ｄクラス女子Ｄ!$C$15="","",Ｄクラス女子Ｄ!$C$15)</f>
        <v/>
      </c>
      <c r="BV8" s="80" t="str">
        <f>IF(Ｄクラス女子Ｄ!$C$16="","",Ｄクラス女子Ｄ!$C$16)</f>
        <v/>
      </c>
      <c r="BW8" s="80" t="str">
        <f>IF(Ｄクラス女子Ｄ!$D$15="","",Ｄクラス女子Ｄ!$D$15)</f>
        <v/>
      </c>
      <c r="BX8" s="80" t="str">
        <f>IF(Ｄクラス女子Ｄ!$D$16="","",Ｄクラス女子Ｄ!$D$16)</f>
        <v/>
      </c>
      <c r="BY8" s="177" t="str">
        <f>IF(Ｄクラス女子Ｄ!$E$15="","",Ｄクラス女子Ｄ!$E$15)</f>
        <v/>
      </c>
      <c r="BZ8" s="177" t="str">
        <f>IF(Ｄクラス女子Ｄ!$E$16="","",Ｄクラス女子Ｄ!$E$16)</f>
        <v/>
      </c>
      <c r="CA8" s="80" t="str">
        <f>IF(Ｄクラス女子Ｄ!$F$15="","",Ｄクラス女子Ｄ!$F$15)</f>
        <v/>
      </c>
    </row>
    <row r="9" spans="1:80" ht="18.75">
      <c r="A9" s="85">
        <v>6</v>
      </c>
      <c r="B9" s="86" t="str">
        <f>IF(Ａクラス男子Ｄ!$B$17="","",Ａクラス男子Ｄ!$B$17)</f>
        <v/>
      </c>
      <c r="C9" s="86" t="str">
        <f>IF(Ａクラス男子Ｄ!$B$18="","",Ａクラス男子Ｄ!$B$18)</f>
        <v/>
      </c>
      <c r="D9" s="86" t="str">
        <f>IF(Ａクラス男子Ｄ!$C$17="","",Ａクラス男子Ｄ!$C$17)</f>
        <v/>
      </c>
      <c r="E9" s="86" t="str">
        <f>IF(Ａクラス男子Ｄ!$C$18="","",Ａクラス男子Ｄ!$C$18)</f>
        <v/>
      </c>
      <c r="F9" s="86" t="str">
        <f>IF(Ａクラス男子Ｄ!$D$17="","",Ａクラス男子Ｄ!$D$17)</f>
        <v/>
      </c>
      <c r="G9" s="86" t="str">
        <f>IF(Ａクラス男子Ｄ!$D$18="","",Ａクラス男子Ｄ!$D$18)</f>
        <v/>
      </c>
      <c r="H9" s="174" t="str">
        <f>IF(Ａクラス男子Ｄ!$E$17="","",Ａクラス男子Ｄ!$E$17)</f>
        <v/>
      </c>
      <c r="I9" s="174" t="str">
        <f>IF(Ａクラス男子Ｄ!$E$18="","",Ａクラス男子Ｄ!$E$18)</f>
        <v/>
      </c>
      <c r="J9" s="86" t="str">
        <f>IF(Ａクラス男子Ｄ!$F$17="","",Ａクラス男子Ｄ!$F$17)</f>
        <v/>
      </c>
      <c r="K9" s="83">
        <v>6</v>
      </c>
      <c r="L9" s="84" t="str">
        <f>IF(Ｂクラス男子Ｄ!$B$17="","",Ｂクラス男子Ｄ!$B$17)</f>
        <v/>
      </c>
      <c r="M9" s="84" t="str">
        <f>IF(Ｂクラス男子Ｄ!$B$18="","",Ｂクラス男子Ｄ!$B$18)</f>
        <v/>
      </c>
      <c r="N9" s="84" t="str">
        <f>IF(Ｂクラス男子Ｄ!$C$17="","",Ｂクラス男子Ｄ!$C$17)</f>
        <v/>
      </c>
      <c r="O9" s="84" t="str">
        <f>IF(Ｂクラス男子Ｄ!$C$18="","",Ｂクラス男子Ｄ!$C$18)</f>
        <v/>
      </c>
      <c r="P9" s="84" t="str">
        <f>IF(Ｂクラス男子Ｄ!$D$17="","",Ｂクラス男子Ｄ!$D$17)</f>
        <v/>
      </c>
      <c r="Q9" s="84" t="str">
        <f>IF(Ｂクラス男子Ｄ!$D$18="","",Ｂクラス男子Ｄ!$D$18)</f>
        <v/>
      </c>
      <c r="R9" s="175" t="str">
        <f>IF(Ｂクラス男子Ｄ!$E$17="","",Ｂクラス男子Ｄ!$E$17)</f>
        <v/>
      </c>
      <c r="S9" s="175" t="str">
        <f>IF(Ｂクラス男子Ｄ!$E$18="","",Ｂクラス男子Ｄ!$E$18)</f>
        <v/>
      </c>
      <c r="T9" s="84" t="str">
        <f>IF(Ｂクラス男子Ｄ!$F$17="","",Ｂクラス男子Ｄ!$F$17)</f>
        <v/>
      </c>
      <c r="U9" s="81">
        <v>6</v>
      </c>
      <c r="V9" s="82" t="str">
        <f>IF(Ｃクラス男子Ｄ!$B$17="","",Ｃクラス男子Ｄ!$B$17)</f>
        <v/>
      </c>
      <c r="W9" s="82" t="str">
        <f>IF(Ｃクラス男子Ｄ!$B$18="","",Ｃクラス男子Ｄ!$B$18)</f>
        <v/>
      </c>
      <c r="X9" s="82" t="str">
        <f>IF(Ｃクラス男子Ｄ!$C$17="","",Ｃクラス男子Ｄ!$C$17)</f>
        <v/>
      </c>
      <c r="Y9" s="82" t="str">
        <f>IF(Ｃクラス男子Ｄ!$C$18="","",Ｃクラス男子Ｄ!$C$18)</f>
        <v/>
      </c>
      <c r="Z9" s="82" t="str">
        <f>IF(Ｃクラス男子Ｄ!$D$17="","",Ｃクラス男子Ｄ!$D$17)</f>
        <v/>
      </c>
      <c r="AA9" s="82" t="str">
        <f>IF(Ｃクラス男子Ｄ!$D$18="","",Ｃクラス男子Ｄ!$D$18)</f>
        <v/>
      </c>
      <c r="AB9" s="176" t="str">
        <f>IF(Ｃクラス男子Ｄ!$E$17="","",Ｃクラス男子Ｄ!$E$17)</f>
        <v/>
      </c>
      <c r="AC9" s="176" t="str">
        <f>IF(Ｃクラス男子Ｄ!$E$18="","",Ｃクラス男子Ｄ!$E$18)</f>
        <v/>
      </c>
      <c r="AD9" s="82" t="str">
        <f>IF(Ｃクラス男子Ｄ!$F$17="","",Ｃクラス男子Ｄ!$F$17)</f>
        <v/>
      </c>
      <c r="AE9" s="79">
        <v>6</v>
      </c>
      <c r="AF9" s="80" t="str">
        <f>IF(Ｄクラス男子Ｄ!$B$17="","",Ｄクラス男子Ｄ!$B$17)</f>
        <v/>
      </c>
      <c r="AG9" s="80" t="str">
        <f>IF(Ｄクラス男子Ｄ!$B$18="","",Ｄクラス男子Ｄ!$B$18)</f>
        <v/>
      </c>
      <c r="AH9" s="80" t="str">
        <f>IF(Ｄクラス男子Ｄ!$C$17="","",Ｄクラス男子Ｄ!$C$17)</f>
        <v/>
      </c>
      <c r="AI9" s="80" t="str">
        <f>IF(Ｄクラス男子Ｄ!$C$18="","",Ｄクラス男子Ｄ!$C$18)</f>
        <v/>
      </c>
      <c r="AJ9" s="80" t="str">
        <f>IF(Ｄクラス男子Ｄ!$D$17="","",Ｄクラス男子Ｄ!$D$17)</f>
        <v/>
      </c>
      <c r="AK9" s="80" t="str">
        <f>IF(Ｄクラス男子Ｄ!$D$18="","",Ｄクラス男子Ｄ!$D$18)</f>
        <v/>
      </c>
      <c r="AL9" s="177" t="str">
        <f>IF(Ｄクラス男子Ｄ!$E$17="","",Ｄクラス男子Ｄ!$E$17)</f>
        <v/>
      </c>
      <c r="AM9" s="177" t="str">
        <f>IF(Ｄクラス男子Ｄ!$E$18="","",Ｄクラス男子Ｄ!$E$18)</f>
        <v/>
      </c>
      <c r="AN9" s="80" t="str">
        <f>IF(Ｄクラス男子Ｄ!$F$17="","",Ｄクラス男子Ｄ!$F$17)</f>
        <v/>
      </c>
      <c r="AO9" s="86" t="str">
        <f>IF(Ａクラス女子Ｄ!$B$18="","",Ａクラス女子Ｄ!$B$18)</f>
        <v/>
      </c>
      <c r="AP9" s="86" t="str">
        <f>IF(Ａクラス女子Ｄ!$B$18="","",Ａクラス女子Ｄ!$B$18)</f>
        <v/>
      </c>
      <c r="AQ9" s="86" t="str">
        <f>IF(Ａクラス女子Ｄ!$C$17="","",Ａクラス女子Ｄ!$C$17)</f>
        <v/>
      </c>
      <c r="AR9" s="86" t="str">
        <f>IF(Ａクラス女子Ｄ!$C$18="","",Ａクラス女子Ｄ!$C$18)</f>
        <v/>
      </c>
      <c r="AS9" s="86" t="str">
        <f>IF(Ａクラス女子Ｄ!$D$17="","",Ａクラス女子Ｄ!$D$17)</f>
        <v/>
      </c>
      <c r="AT9" s="86" t="str">
        <f>IF(Ａクラス女子Ｄ!$D$18="","",Ａクラス女子Ｄ!$D$18)</f>
        <v/>
      </c>
      <c r="AU9" s="174" t="str">
        <f>IF(Ａクラス女子Ｄ!$E$17="","",Ａクラス女子Ｄ!$E$17)</f>
        <v/>
      </c>
      <c r="AV9" s="174" t="str">
        <f>IF(Ａクラス女子Ｄ!$E$18="","",Ａクラス女子Ｄ!$E$18)</f>
        <v/>
      </c>
      <c r="AW9" s="86" t="str">
        <f>IF(Ａクラス女子Ｄ!$F$17="","",Ａクラス女子Ｄ!$F$17)</f>
        <v/>
      </c>
      <c r="AX9" s="83">
        <v>6</v>
      </c>
      <c r="AY9" s="84" t="str">
        <f>IF(Ｂクラス女子Ｄ!$B$17="","",Ｂクラス女子Ｄ!$B$17)</f>
        <v/>
      </c>
      <c r="AZ9" s="84" t="str">
        <f>IF(Ｂクラス女子Ｄ!$B$18="","",Ｂクラス女子Ｄ!$B$18)</f>
        <v/>
      </c>
      <c r="BA9" s="84" t="str">
        <f>IF(Ｂクラス女子Ｄ!$C$17="","",Ｂクラス女子Ｄ!$C$17)</f>
        <v/>
      </c>
      <c r="BB9" s="84" t="str">
        <f>IF(Ｂクラス女子Ｄ!$C$18="","",Ｂクラス女子Ｄ!$C$18)</f>
        <v/>
      </c>
      <c r="BC9" s="84" t="str">
        <f>IF(Ｂクラス女子Ｄ!$D$17="","",Ｂクラス女子Ｄ!$D$17)</f>
        <v/>
      </c>
      <c r="BD9" s="84" t="str">
        <f>IF(Ｂクラス女子Ｄ!$D$18="","",Ｂクラス女子Ｄ!$D$18)</f>
        <v/>
      </c>
      <c r="BE9" s="175" t="str">
        <f>IF(Ｂクラス女子Ｄ!$E$17="","",Ｂクラス女子Ｄ!$E$17)</f>
        <v/>
      </c>
      <c r="BF9" s="175" t="str">
        <f>IF(Ｂクラス女子Ｄ!$E$18="","",Ｂクラス女子Ｄ!$E$18)</f>
        <v/>
      </c>
      <c r="BG9" s="84" t="str">
        <f>IF(Ｂクラス女子Ｄ!$F$17="","",Ｂクラス女子Ｄ!$F$17)</f>
        <v/>
      </c>
      <c r="BH9" s="81">
        <v>6</v>
      </c>
      <c r="BI9" s="82" t="str">
        <f>IF(Ｃクラス女子Ｄ!$B$17="","",Ｃクラス女子Ｄ!$B$17)</f>
        <v/>
      </c>
      <c r="BJ9" s="82" t="str">
        <f>IF(Ｃクラス女子Ｄ!$B$18="","",Ｃクラス女子Ｄ!$B$18)</f>
        <v/>
      </c>
      <c r="BK9" s="82" t="str">
        <f>IF(Ｃクラス女子Ｄ!$C$17="","",Ｃクラス女子Ｄ!$C$17)</f>
        <v/>
      </c>
      <c r="BL9" s="82" t="str">
        <f>IF(Ｃクラス女子Ｄ!$C$18="","",Ｃクラス女子Ｄ!$C$18)</f>
        <v/>
      </c>
      <c r="BM9" s="82" t="str">
        <f>IF(Ｃクラス女子Ｄ!$D$17="","",Ｃクラス女子Ｄ!$D$17)</f>
        <v/>
      </c>
      <c r="BN9" s="82" t="str">
        <f>IF(Ｃクラス女子Ｄ!$D$18="","",Ｃクラス女子Ｄ!$D$18)</f>
        <v/>
      </c>
      <c r="BO9" s="176" t="str">
        <f>IF(Ｃクラス女子Ｄ!$E$17="","",Ｃクラス女子Ｄ!$E$17)</f>
        <v/>
      </c>
      <c r="BP9" s="176" t="str">
        <f>IF(Ｃクラス女子Ｄ!$E$18="","",Ｃクラス女子Ｄ!$E$18)</f>
        <v/>
      </c>
      <c r="BQ9" s="82" t="str">
        <f>IF(Ｃクラス女子Ｄ!$F$17="","",Ｃクラス女子Ｄ!$F$17)</f>
        <v/>
      </c>
      <c r="BR9" s="79">
        <v>6</v>
      </c>
      <c r="BS9" s="80" t="str">
        <f>IF(Ｄクラス女子Ｄ!$B$17="","",Ｄクラス女子Ｄ!$B$17)</f>
        <v/>
      </c>
      <c r="BT9" s="80" t="str">
        <f>IF(Ｄクラス女子Ｄ!$B$18="","",Ｄクラス女子Ｄ!$B$18)</f>
        <v/>
      </c>
      <c r="BU9" s="80" t="str">
        <f>IF(Ｄクラス女子Ｄ!$C$17="","",Ｄクラス女子Ｄ!$C$17)</f>
        <v/>
      </c>
      <c r="BV9" s="80" t="str">
        <f>IF(Ｄクラス女子Ｄ!$C$18="","",Ｄクラス女子Ｄ!$C$18)</f>
        <v/>
      </c>
      <c r="BW9" s="80" t="str">
        <f>IF(Ｄクラス女子Ｄ!$D$17="","",Ｄクラス女子Ｄ!$D$17)</f>
        <v/>
      </c>
      <c r="BX9" s="80" t="str">
        <f>IF(Ｄクラス女子Ｄ!$D$18="","",Ｄクラス女子Ｄ!$D$18)</f>
        <v/>
      </c>
      <c r="BY9" s="177" t="str">
        <f>IF(Ｄクラス女子Ｄ!$E$17="","",Ｄクラス女子Ｄ!$E$17)</f>
        <v/>
      </c>
      <c r="BZ9" s="177" t="str">
        <f>IF(Ｄクラス女子Ｄ!$E$18="","",Ｄクラス女子Ｄ!$E$18)</f>
        <v/>
      </c>
      <c r="CA9" s="80" t="str">
        <f>IF(Ｄクラス女子Ｄ!$F$17="","",Ｄクラス女子Ｄ!$F$17)</f>
        <v/>
      </c>
    </row>
    <row r="10" spans="1:80" ht="18.75">
      <c r="A10" s="85">
        <v>7</v>
      </c>
      <c r="B10" s="86" t="str">
        <f>IF(Ａクラス男子Ｄ!$B$19="","",Ａクラス男子Ｄ!$B$19)</f>
        <v/>
      </c>
      <c r="C10" s="86" t="str">
        <f>IF(Ａクラス男子Ｄ!$B$20="","",Ａクラス男子Ｄ!$B$20)</f>
        <v/>
      </c>
      <c r="D10" s="86" t="str">
        <f>IF(Ａクラス男子Ｄ!$C$19="","",Ａクラス男子Ｄ!$C$19)</f>
        <v/>
      </c>
      <c r="E10" s="86" t="str">
        <f>IF(Ａクラス男子Ｄ!$C$20="","",Ａクラス男子Ｄ!$C$20)</f>
        <v/>
      </c>
      <c r="F10" s="86" t="str">
        <f>IF(Ａクラス男子Ｄ!$D$19="","",Ａクラス男子Ｄ!$D$19)</f>
        <v/>
      </c>
      <c r="G10" s="86" t="str">
        <f>IF(Ａクラス男子Ｄ!$D$20="","",Ａクラス男子Ｄ!$D$20)</f>
        <v/>
      </c>
      <c r="H10" s="174" t="str">
        <f>IF(Ａクラス男子Ｄ!$E$19="","",Ａクラス男子Ｄ!$E$19)</f>
        <v/>
      </c>
      <c r="I10" s="174" t="str">
        <f>IF(Ａクラス男子Ｄ!$E$20="","",Ａクラス男子Ｄ!$E$20)</f>
        <v/>
      </c>
      <c r="J10" s="86" t="str">
        <f>IF(Ａクラス男子Ｄ!$F$19="","",Ａクラス男子Ｄ!$F$19)</f>
        <v/>
      </c>
      <c r="K10" s="83">
        <v>7</v>
      </c>
      <c r="L10" s="84" t="str">
        <f>IF(Ｂクラス男子Ｄ!$B$19="","",Ｂクラス男子Ｄ!$B$19)</f>
        <v/>
      </c>
      <c r="M10" s="84" t="str">
        <f>IF(Ｂクラス男子Ｄ!$B$20="","",Ｂクラス男子Ｄ!$B$20)</f>
        <v/>
      </c>
      <c r="N10" s="84" t="str">
        <f>IF(Ｂクラス男子Ｄ!$C$19="","",Ｂクラス男子Ｄ!$C$19)</f>
        <v/>
      </c>
      <c r="O10" s="84" t="str">
        <f>IF(Ｂクラス男子Ｄ!$C$20="","",Ｂクラス男子Ｄ!$C$20)</f>
        <v/>
      </c>
      <c r="P10" s="84" t="str">
        <f>IF(Ｂクラス男子Ｄ!$D$19="","",Ｂクラス男子Ｄ!$D$19)</f>
        <v/>
      </c>
      <c r="Q10" s="84" t="str">
        <f>IF(Ｂクラス男子Ｄ!$D$20="","",Ｂクラス男子Ｄ!$D$20)</f>
        <v/>
      </c>
      <c r="R10" s="175" t="str">
        <f>IF(Ｂクラス男子Ｄ!$E$19="","",Ｂクラス男子Ｄ!$E$19)</f>
        <v/>
      </c>
      <c r="S10" s="175" t="str">
        <f>IF(Ｂクラス男子Ｄ!$E$20="","",Ｂクラス男子Ｄ!$E$20)</f>
        <v/>
      </c>
      <c r="T10" s="84" t="str">
        <f>IF(Ｂクラス男子Ｄ!$F$19="","",Ｂクラス男子Ｄ!$F$19)</f>
        <v/>
      </c>
      <c r="U10" s="81">
        <v>7</v>
      </c>
      <c r="V10" s="82" t="str">
        <f>IF(Ｃクラス男子Ｄ!$B$19="","",Ｃクラス男子Ｄ!$B$19)</f>
        <v/>
      </c>
      <c r="W10" s="82" t="str">
        <f>IF(Ｃクラス男子Ｄ!$B$20="","",Ｃクラス男子Ｄ!$B$20)</f>
        <v/>
      </c>
      <c r="X10" s="82" t="str">
        <f>IF(Ｃクラス男子Ｄ!$C$19="","",Ｃクラス男子Ｄ!$C$19)</f>
        <v/>
      </c>
      <c r="Y10" s="82" t="str">
        <f>IF(Ｃクラス男子Ｄ!$C$20="","",Ｃクラス男子Ｄ!$C$20)</f>
        <v/>
      </c>
      <c r="Z10" s="82" t="str">
        <f>IF(Ｃクラス男子Ｄ!$D$19="","",Ｃクラス男子Ｄ!$D$19)</f>
        <v/>
      </c>
      <c r="AA10" s="82" t="str">
        <f>IF(Ｃクラス男子Ｄ!$D$20="","",Ｃクラス男子Ｄ!$D$20)</f>
        <v/>
      </c>
      <c r="AB10" s="176" t="str">
        <f>IF(Ｃクラス男子Ｄ!$E$19="","",Ｃクラス男子Ｄ!$E$19)</f>
        <v/>
      </c>
      <c r="AC10" s="176" t="str">
        <f>IF(Ｃクラス男子Ｄ!$E$20="","",Ｃクラス男子Ｄ!$E$20)</f>
        <v/>
      </c>
      <c r="AD10" s="82" t="str">
        <f>IF(Ｃクラス男子Ｄ!$F$19="","",Ｃクラス男子Ｄ!$F$19)</f>
        <v/>
      </c>
      <c r="AE10" s="79">
        <v>7</v>
      </c>
      <c r="AF10" s="80" t="str">
        <f>IF(Ｄクラス男子Ｄ!$B$19="","",Ｄクラス男子Ｄ!$B$19)</f>
        <v/>
      </c>
      <c r="AG10" s="80" t="str">
        <f>IF(Ｄクラス男子Ｄ!$B$20="","",Ｄクラス男子Ｄ!$B$20)</f>
        <v/>
      </c>
      <c r="AH10" s="80" t="str">
        <f>IF(Ｄクラス男子Ｄ!$C$19="","",Ｄクラス男子Ｄ!$C$19)</f>
        <v/>
      </c>
      <c r="AI10" s="80" t="str">
        <f>IF(Ｄクラス男子Ｄ!$C$20="","",Ｄクラス男子Ｄ!$C$20)</f>
        <v/>
      </c>
      <c r="AJ10" s="80" t="str">
        <f>IF(Ｄクラス男子Ｄ!$D$19="","",Ｄクラス男子Ｄ!$D$19)</f>
        <v/>
      </c>
      <c r="AK10" s="80" t="str">
        <f>IF(Ｄクラス男子Ｄ!$D$20="","",Ｄクラス男子Ｄ!$D$20)</f>
        <v/>
      </c>
      <c r="AL10" s="177" t="str">
        <f>IF(Ｄクラス男子Ｄ!$E$19="","",Ｄクラス男子Ｄ!$E$19)</f>
        <v/>
      </c>
      <c r="AM10" s="177" t="str">
        <f>IF(Ｄクラス男子Ｄ!$E$20="","",Ｄクラス男子Ｄ!$E$20)</f>
        <v/>
      </c>
      <c r="AN10" s="80" t="str">
        <f>IF(Ｄクラス男子Ｄ!$F$19="","",Ｄクラス男子Ｄ!$F$19)</f>
        <v/>
      </c>
      <c r="AO10" s="86" t="str">
        <f>IF(Ａクラス女子Ｄ!$B$20="","",Ａクラス女子Ｄ!$B$20)</f>
        <v/>
      </c>
      <c r="AP10" s="86" t="str">
        <f>IF(Ａクラス女子Ｄ!$B$20="","",Ａクラス女子Ｄ!$B$20)</f>
        <v/>
      </c>
      <c r="AQ10" s="86" t="str">
        <f>IF(Ａクラス女子Ｄ!$C$19="","",Ａクラス女子Ｄ!$C$19)</f>
        <v/>
      </c>
      <c r="AR10" s="86" t="str">
        <f>IF(Ａクラス女子Ｄ!$C$20="","",Ａクラス女子Ｄ!$C$20)</f>
        <v/>
      </c>
      <c r="AS10" s="86" t="str">
        <f>IF(Ａクラス女子Ｄ!$D$19="","",Ａクラス女子Ｄ!$D$19)</f>
        <v/>
      </c>
      <c r="AT10" s="86" t="str">
        <f>IF(Ａクラス女子Ｄ!$D$20="","",Ａクラス女子Ｄ!$D$20)</f>
        <v/>
      </c>
      <c r="AU10" s="174" t="str">
        <f>IF(Ａクラス女子Ｄ!$E$19="","",Ａクラス女子Ｄ!$E$19)</f>
        <v/>
      </c>
      <c r="AV10" s="174" t="str">
        <f>IF(Ａクラス女子Ｄ!$E$20="","",Ａクラス女子Ｄ!$E$20)</f>
        <v/>
      </c>
      <c r="AW10" s="86" t="str">
        <f>IF(Ａクラス女子Ｄ!$F$19="","",Ａクラス女子Ｄ!$F$19)</f>
        <v/>
      </c>
      <c r="AX10" s="83">
        <v>7</v>
      </c>
      <c r="AY10" s="84" t="str">
        <f>IF(Ｂクラス女子Ｄ!$B$19="","",Ｂクラス女子Ｄ!$B$19)</f>
        <v/>
      </c>
      <c r="AZ10" s="84" t="str">
        <f>IF(Ｂクラス女子Ｄ!$B$20="","",Ｂクラス女子Ｄ!$B$20)</f>
        <v/>
      </c>
      <c r="BA10" s="84" t="str">
        <f>IF(Ｂクラス女子Ｄ!$C$19="","",Ｂクラス女子Ｄ!$C$19)</f>
        <v/>
      </c>
      <c r="BB10" s="84" t="str">
        <f>IF(Ｂクラス女子Ｄ!$C$20="","",Ｂクラス女子Ｄ!$C$20)</f>
        <v/>
      </c>
      <c r="BC10" s="84" t="str">
        <f>IF(Ｂクラス女子Ｄ!$D$19="","",Ｂクラス女子Ｄ!$D$19)</f>
        <v/>
      </c>
      <c r="BD10" s="84" t="str">
        <f>IF(Ｂクラス女子Ｄ!$D$20="","",Ｂクラス女子Ｄ!$D$20)</f>
        <v/>
      </c>
      <c r="BE10" s="175" t="str">
        <f>IF(Ｂクラス女子Ｄ!$E$19="","",Ｂクラス女子Ｄ!$E$19)</f>
        <v/>
      </c>
      <c r="BF10" s="175" t="str">
        <f>IF(Ｂクラス女子Ｄ!$E$20="","",Ｂクラス女子Ｄ!$E$20)</f>
        <v/>
      </c>
      <c r="BG10" s="84" t="str">
        <f>IF(Ｂクラス女子Ｄ!$F$19="","",Ｂクラス女子Ｄ!$F$19)</f>
        <v/>
      </c>
      <c r="BH10" s="81">
        <v>7</v>
      </c>
      <c r="BI10" s="82" t="str">
        <f>IF(Ｃクラス女子Ｄ!$B$19="","",Ｃクラス女子Ｄ!$B$19)</f>
        <v/>
      </c>
      <c r="BJ10" s="82" t="str">
        <f>IF(Ｃクラス女子Ｄ!$B$20="","",Ｃクラス女子Ｄ!$B$20)</f>
        <v/>
      </c>
      <c r="BK10" s="82" t="str">
        <f>IF(Ｃクラス女子Ｄ!$C$19="","",Ｃクラス女子Ｄ!$C$19)</f>
        <v/>
      </c>
      <c r="BL10" s="82" t="str">
        <f>IF(Ｃクラス女子Ｄ!$C$20="","",Ｃクラス女子Ｄ!$C$20)</f>
        <v/>
      </c>
      <c r="BM10" s="82" t="str">
        <f>IF(Ｃクラス女子Ｄ!$D$19="","",Ｃクラス女子Ｄ!$D$19)</f>
        <v/>
      </c>
      <c r="BN10" s="82" t="str">
        <f>IF(Ｃクラス女子Ｄ!$D$20="","",Ｃクラス女子Ｄ!$D$20)</f>
        <v/>
      </c>
      <c r="BO10" s="176" t="str">
        <f>IF(Ｃクラス女子Ｄ!$E$19="","",Ｃクラス女子Ｄ!$E$19)</f>
        <v/>
      </c>
      <c r="BP10" s="176" t="str">
        <f>IF(Ｃクラス女子Ｄ!$E$20="","",Ｃクラス女子Ｄ!$E$20)</f>
        <v/>
      </c>
      <c r="BQ10" s="82" t="str">
        <f>IF(Ｃクラス女子Ｄ!$F$19="","",Ｃクラス女子Ｄ!$F$19)</f>
        <v/>
      </c>
      <c r="BR10" s="79">
        <v>7</v>
      </c>
      <c r="BS10" s="80" t="str">
        <f>IF(Ｄクラス女子Ｄ!$B$19="","",Ｄクラス女子Ｄ!$B$19)</f>
        <v/>
      </c>
      <c r="BT10" s="80" t="str">
        <f>IF(Ｄクラス女子Ｄ!$B$20="","",Ｄクラス女子Ｄ!$B$20)</f>
        <v/>
      </c>
      <c r="BU10" s="80" t="str">
        <f>IF(Ｄクラス女子Ｄ!$C$19="","",Ｄクラス女子Ｄ!$C$19)</f>
        <v/>
      </c>
      <c r="BV10" s="80" t="str">
        <f>IF(Ｄクラス女子Ｄ!$C$20="","",Ｄクラス女子Ｄ!$C$20)</f>
        <v/>
      </c>
      <c r="BW10" s="80" t="str">
        <f>IF(Ｄクラス女子Ｄ!$D$19="","",Ｄクラス女子Ｄ!$D$19)</f>
        <v/>
      </c>
      <c r="BX10" s="80" t="str">
        <f>IF(Ｄクラス女子Ｄ!$D$20="","",Ｄクラス女子Ｄ!$D$20)</f>
        <v/>
      </c>
      <c r="BY10" s="177" t="str">
        <f>IF(Ｄクラス女子Ｄ!$E$19="","",Ｄクラス女子Ｄ!$E$19)</f>
        <v/>
      </c>
      <c r="BZ10" s="177" t="str">
        <f>IF(Ｄクラス女子Ｄ!$E$20="","",Ｄクラス女子Ｄ!$E$20)</f>
        <v/>
      </c>
      <c r="CA10" s="80" t="str">
        <f>IF(Ｄクラス女子Ｄ!$F$19="","",Ｄクラス女子Ｄ!$F$19)</f>
        <v/>
      </c>
    </row>
    <row r="11" spans="1:80" ht="18.75">
      <c r="A11" s="85">
        <v>8</v>
      </c>
      <c r="B11" s="86" t="str">
        <f>IF(Ａクラス男子Ｄ!$B$21="","",Ａクラス男子Ｄ!$B$21)</f>
        <v/>
      </c>
      <c r="C11" s="86" t="str">
        <f>IF(Ａクラス男子Ｄ!$B$22="","",Ａクラス男子Ｄ!$B$22)</f>
        <v/>
      </c>
      <c r="D11" s="86" t="str">
        <f>IF(Ａクラス男子Ｄ!$C$21="","",Ａクラス男子Ｄ!$C$21)</f>
        <v/>
      </c>
      <c r="E11" s="86" t="str">
        <f>IF(Ａクラス男子Ｄ!$C$22="","",Ａクラス男子Ｄ!$C$22)</f>
        <v/>
      </c>
      <c r="F11" s="86" t="str">
        <f>IF(Ａクラス男子Ｄ!$D$21="","",Ａクラス男子Ｄ!$D$21)</f>
        <v/>
      </c>
      <c r="G11" s="86" t="str">
        <f>IF(Ａクラス男子Ｄ!$D$22="","",Ａクラス男子Ｄ!$D$22)</f>
        <v/>
      </c>
      <c r="H11" s="174" t="str">
        <f>IF(Ａクラス男子Ｄ!$E$21="","",Ａクラス男子Ｄ!$E$21)</f>
        <v/>
      </c>
      <c r="I11" s="174" t="str">
        <f>IF(Ａクラス男子Ｄ!$E$22="","",Ａクラス男子Ｄ!$E$22)</f>
        <v/>
      </c>
      <c r="J11" s="86" t="str">
        <f>IF(Ａクラス男子Ｄ!$F$21="","",Ａクラス男子Ｄ!$F$21)</f>
        <v/>
      </c>
      <c r="K11" s="83">
        <v>8</v>
      </c>
      <c r="L11" s="84" t="str">
        <f>IF(Ｂクラス男子Ｄ!$B$21="","",Ｂクラス男子Ｄ!$B$21)</f>
        <v/>
      </c>
      <c r="M11" s="84" t="str">
        <f>IF(Ｂクラス男子Ｄ!$B$22="","",Ｂクラス男子Ｄ!$B$22)</f>
        <v/>
      </c>
      <c r="N11" s="84" t="str">
        <f>IF(Ｂクラス男子Ｄ!$C$21="","",Ｂクラス男子Ｄ!$C$21)</f>
        <v/>
      </c>
      <c r="O11" s="84" t="str">
        <f>IF(Ｂクラス男子Ｄ!$C$22="","",Ｂクラス男子Ｄ!$C$22)</f>
        <v/>
      </c>
      <c r="P11" s="84" t="str">
        <f>IF(Ｂクラス男子Ｄ!$D$21="","",Ｂクラス男子Ｄ!$D$21)</f>
        <v/>
      </c>
      <c r="Q11" s="84" t="str">
        <f>IF(Ｂクラス男子Ｄ!$D$22="","",Ｂクラス男子Ｄ!$D$22)</f>
        <v/>
      </c>
      <c r="R11" s="175" t="str">
        <f>IF(Ｂクラス男子Ｄ!$E$21="","",Ｂクラス男子Ｄ!$E$21)</f>
        <v/>
      </c>
      <c r="S11" s="175" t="str">
        <f>IF(Ｂクラス男子Ｄ!$E$22="","",Ｂクラス男子Ｄ!$E$22)</f>
        <v/>
      </c>
      <c r="T11" s="84" t="str">
        <f>IF(Ｂクラス男子Ｄ!$F$21="","",Ｂクラス男子Ｄ!$F$21)</f>
        <v/>
      </c>
      <c r="U11" s="81">
        <v>8</v>
      </c>
      <c r="V11" s="82" t="str">
        <f>IF(Ｃクラス男子Ｄ!$B$21="","",Ｃクラス男子Ｄ!$B$21)</f>
        <v/>
      </c>
      <c r="W11" s="82" t="str">
        <f>IF(Ｃクラス男子Ｄ!$B$22="","",Ｃクラス男子Ｄ!$B$22)</f>
        <v/>
      </c>
      <c r="X11" s="82" t="str">
        <f>IF(Ｃクラス男子Ｄ!$C$21="","",Ｃクラス男子Ｄ!$C$21)</f>
        <v/>
      </c>
      <c r="Y11" s="82" t="str">
        <f>IF(Ｃクラス男子Ｄ!$C$22="","",Ｃクラス男子Ｄ!$C$22)</f>
        <v/>
      </c>
      <c r="Z11" s="82" t="str">
        <f>IF(Ｃクラス男子Ｄ!$D$21="","",Ｃクラス男子Ｄ!$D$21)</f>
        <v/>
      </c>
      <c r="AA11" s="82" t="str">
        <f>IF(Ｃクラス男子Ｄ!$D$22="","",Ｃクラス男子Ｄ!$D$22)</f>
        <v/>
      </c>
      <c r="AB11" s="176" t="str">
        <f>IF(Ｃクラス男子Ｄ!$E$21="","",Ｃクラス男子Ｄ!$E$21)</f>
        <v/>
      </c>
      <c r="AC11" s="176" t="str">
        <f>IF(Ｃクラス男子Ｄ!$E$22="","",Ｃクラス男子Ｄ!$E$22)</f>
        <v/>
      </c>
      <c r="AD11" s="82" t="str">
        <f>IF(Ｃクラス男子Ｄ!$F$21="","",Ｃクラス男子Ｄ!$F$21)</f>
        <v/>
      </c>
      <c r="AE11" s="79">
        <v>8</v>
      </c>
      <c r="AF11" s="80" t="str">
        <f>IF(Ｄクラス男子Ｄ!$B$21="","",Ｄクラス男子Ｄ!$B$21)</f>
        <v/>
      </c>
      <c r="AG11" s="80" t="str">
        <f>IF(Ｄクラス男子Ｄ!$B$22="","",Ｄクラス男子Ｄ!$B$22)</f>
        <v/>
      </c>
      <c r="AH11" s="80" t="str">
        <f>IF(Ｄクラス男子Ｄ!$C$21="","",Ｄクラス男子Ｄ!$C$21)</f>
        <v/>
      </c>
      <c r="AI11" s="80" t="str">
        <f>IF(Ｄクラス男子Ｄ!$C$22="","",Ｄクラス男子Ｄ!$C$22)</f>
        <v/>
      </c>
      <c r="AJ11" s="80" t="str">
        <f>IF(Ｄクラス男子Ｄ!$D$21="","",Ｄクラス男子Ｄ!$D$21)</f>
        <v/>
      </c>
      <c r="AK11" s="80" t="str">
        <f>IF(Ｄクラス男子Ｄ!$D$22="","",Ｄクラス男子Ｄ!$D$22)</f>
        <v/>
      </c>
      <c r="AL11" s="177" t="str">
        <f>IF(Ｄクラス男子Ｄ!$E$21="","",Ｄクラス男子Ｄ!$E$21)</f>
        <v/>
      </c>
      <c r="AM11" s="177" t="str">
        <f>IF(Ｄクラス男子Ｄ!$E$22="","",Ｄクラス男子Ｄ!$E$22)</f>
        <v/>
      </c>
      <c r="AN11" s="80" t="str">
        <f>IF(Ｄクラス男子Ｄ!$F$21="","",Ｄクラス男子Ｄ!$F$21)</f>
        <v/>
      </c>
      <c r="AO11" s="86" t="str">
        <f>IF(Ａクラス女子Ｄ!$B$22="","",Ａクラス女子Ｄ!$B$22)</f>
        <v/>
      </c>
      <c r="AP11" s="86" t="str">
        <f>IF(Ａクラス女子Ｄ!$B$22="","",Ａクラス女子Ｄ!$B$22)</f>
        <v/>
      </c>
      <c r="AQ11" s="86" t="str">
        <f>IF(Ａクラス女子Ｄ!$C$21="","",Ａクラス女子Ｄ!$C$21)</f>
        <v/>
      </c>
      <c r="AR11" s="86" t="str">
        <f>IF(Ａクラス女子Ｄ!$C$22="","",Ａクラス女子Ｄ!$C$22)</f>
        <v/>
      </c>
      <c r="AS11" s="86" t="str">
        <f>IF(Ａクラス女子Ｄ!$D$21="","",Ａクラス女子Ｄ!$D$21)</f>
        <v/>
      </c>
      <c r="AT11" s="86" t="str">
        <f>IF(Ａクラス女子Ｄ!$D$22="","",Ａクラス女子Ｄ!$D$22)</f>
        <v/>
      </c>
      <c r="AU11" s="174" t="str">
        <f>IF(Ａクラス女子Ｄ!$E$21="","",Ａクラス女子Ｄ!$E$21)</f>
        <v/>
      </c>
      <c r="AV11" s="174" t="str">
        <f>IF(Ａクラス女子Ｄ!$E$22="","",Ａクラス女子Ｄ!$E$22)</f>
        <v/>
      </c>
      <c r="AW11" s="86" t="str">
        <f>IF(Ａクラス女子Ｄ!$F$21="","",Ａクラス女子Ｄ!$F$21)</f>
        <v/>
      </c>
      <c r="AX11" s="83">
        <v>8</v>
      </c>
      <c r="AY11" s="84" t="str">
        <f>IF(Ｂクラス女子Ｄ!$B$21="","",Ｂクラス女子Ｄ!$B$21)</f>
        <v/>
      </c>
      <c r="AZ11" s="84" t="str">
        <f>IF(Ｂクラス女子Ｄ!$B$22="","",Ｂクラス女子Ｄ!$B$22)</f>
        <v/>
      </c>
      <c r="BA11" s="84" t="str">
        <f>IF(Ｂクラス女子Ｄ!$C$21="","",Ｂクラス女子Ｄ!$C$21)</f>
        <v/>
      </c>
      <c r="BB11" s="84" t="str">
        <f>IF(Ｂクラス女子Ｄ!$C$22="","",Ｂクラス女子Ｄ!$C$22)</f>
        <v/>
      </c>
      <c r="BC11" s="84" t="str">
        <f>IF(Ｂクラス女子Ｄ!$D$21="","",Ｂクラス女子Ｄ!$D$21)</f>
        <v/>
      </c>
      <c r="BD11" s="84" t="str">
        <f>IF(Ｂクラス女子Ｄ!$D$22="","",Ｂクラス女子Ｄ!$D$22)</f>
        <v/>
      </c>
      <c r="BE11" s="175" t="str">
        <f>IF(Ｂクラス女子Ｄ!$E$21="","",Ｂクラス女子Ｄ!$E$21)</f>
        <v/>
      </c>
      <c r="BF11" s="175" t="str">
        <f>IF(Ｂクラス女子Ｄ!$E$22="","",Ｂクラス女子Ｄ!$E$22)</f>
        <v/>
      </c>
      <c r="BG11" s="84" t="str">
        <f>IF(Ｂクラス女子Ｄ!$F$21="","",Ｂクラス女子Ｄ!$F$21)</f>
        <v/>
      </c>
      <c r="BH11" s="81">
        <v>8</v>
      </c>
      <c r="BI11" s="82" t="str">
        <f>IF(Ｃクラス女子Ｄ!$B$21="","",Ｃクラス女子Ｄ!$B$21)</f>
        <v/>
      </c>
      <c r="BJ11" s="82" t="str">
        <f>IF(Ｃクラス女子Ｄ!$B$22="","",Ｃクラス女子Ｄ!$B$22)</f>
        <v/>
      </c>
      <c r="BK11" s="82" t="str">
        <f>IF(Ｃクラス女子Ｄ!$C$21="","",Ｃクラス女子Ｄ!$C$21)</f>
        <v/>
      </c>
      <c r="BL11" s="82" t="str">
        <f>IF(Ｃクラス女子Ｄ!$C$22="","",Ｃクラス女子Ｄ!$C$22)</f>
        <v/>
      </c>
      <c r="BM11" s="82" t="str">
        <f>IF(Ｃクラス女子Ｄ!$D$21="","",Ｃクラス女子Ｄ!$D$21)</f>
        <v/>
      </c>
      <c r="BN11" s="82" t="str">
        <f>IF(Ｃクラス女子Ｄ!$D$22="","",Ｃクラス女子Ｄ!$D$22)</f>
        <v/>
      </c>
      <c r="BO11" s="176" t="str">
        <f>IF(Ｃクラス女子Ｄ!$E$21="","",Ｃクラス女子Ｄ!$E$21)</f>
        <v/>
      </c>
      <c r="BP11" s="176" t="str">
        <f>IF(Ｃクラス女子Ｄ!$E$22="","",Ｃクラス女子Ｄ!$E$22)</f>
        <v/>
      </c>
      <c r="BQ11" s="82" t="str">
        <f>IF(Ｃクラス女子Ｄ!$F$21="","",Ｃクラス女子Ｄ!$F$21)</f>
        <v/>
      </c>
      <c r="BR11" s="79">
        <v>8</v>
      </c>
      <c r="BS11" s="80" t="str">
        <f>IF(Ｄクラス女子Ｄ!$B$21="","",Ｄクラス女子Ｄ!$B$21)</f>
        <v/>
      </c>
      <c r="BT11" s="80" t="str">
        <f>IF(Ｄクラス女子Ｄ!$B$22="","",Ｄクラス女子Ｄ!$B$22)</f>
        <v/>
      </c>
      <c r="BU11" s="80" t="str">
        <f>IF(Ｄクラス女子Ｄ!$C$21="","",Ｄクラス女子Ｄ!$C$21)</f>
        <v/>
      </c>
      <c r="BV11" s="80" t="str">
        <f>IF(Ｄクラス女子Ｄ!$C$22="","",Ｄクラス女子Ｄ!$C$22)</f>
        <v/>
      </c>
      <c r="BW11" s="80" t="str">
        <f>IF(Ｄクラス女子Ｄ!$D$21="","",Ｄクラス女子Ｄ!$D$21)</f>
        <v/>
      </c>
      <c r="BX11" s="80" t="str">
        <f>IF(Ｄクラス女子Ｄ!$D$22="","",Ｄクラス女子Ｄ!$D$22)</f>
        <v/>
      </c>
      <c r="BY11" s="177" t="str">
        <f>IF(Ｄクラス女子Ｄ!$E$21="","",Ｄクラス女子Ｄ!$E$21)</f>
        <v/>
      </c>
      <c r="BZ11" s="177" t="str">
        <f>IF(Ｄクラス女子Ｄ!$E$22="","",Ｄクラス女子Ｄ!$E$22)</f>
        <v/>
      </c>
      <c r="CA11" s="80" t="str">
        <f>IF(Ｄクラス女子Ｄ!$F$21="","",Ｄクラス女子Ｄ!$F$21)</f>
        <v/>
      </c>
    </row>
    <row r="12" spans="1:80" ht="18.75">
      <c r="A12" s="85">
        <v>9</v>
      </c>
      <c r="B12" s="86" t="str">
        <f>IF(Ａクラス男子Ｄ!$B$23="","",Ａクラス男子Ｄ!$B$23)</f>
        <v/>
      </c>
      <c r="C12" s="86" t="str">
        <f>IF(Ａクラス男子Ｄ!$B$24="","",Ａクラス男子Ｄ!$B$24)</f>
        <v/>
      </c>
      <c r="D12" s="86" t="str">
        <f>IF(Ａクラス男子Ｄ!$C$23="","",Ａクラス男子Ｄ!$C$23)</f>
        <v/>
      </c>
      <c r="E12" s="86" t="str">
        <f>IF(Ａクラス男子Ｄ!$C$24="","",Ａクラス男子Ｄ!$C$24)</f>
        <v/>
      </c>
      <c r="F12" s="86" t="str">
        <f>IF(Ａクラス男子Ｄ!$D$23="","",Ａクラス男子Ｄ!$D$23)</f>
        <v/>
      </c>
      <c r="G12" s="86" t="str">
        <f>IF(Ａクラス男子Ｄ!$D$24="","",Ａクラス男子Ｄ!$D$24)</f>
        <v/>
      </c>
      <c r="H12" s="174" t="str">
        <f>IF(Ａクラス男子Ｄ!$E$23="","",Ａクラス男子Ｄ!$E$23)</f>
        <v/>
      </c>
      <c r="I12" s="174" t="str">
        <f>IF(Ａクラス男子Ｄ!$E$24="","",Ａクラス男子Ｄ!$E$24)</f>
        <v/>
      </c>
      <c r="J12" s="86" t="str">
        <f>IF(Ａクラス男子Ｄ!$F$23="","",Ａクラス男子Ｄ!$F$23)</f>
        <v/>
      </c>
      <c r="K12" s="83">
        <v>9</v>
      </c>
      <c r="L12" s="84" t="str">
        <f>IF(Ｂクラス男子Ｄ!$B$23="","",Ｂクラス男子Ｄ!$B$23)</f>
        <v/>
      </c>
      <c r="M12" s="84" t="str">
        <f>IF(Ｂクラス男子Ｄ!$B$24="","",Ｂクラス男子Ｄ!$B$24)</f>
        <v/>
      </c>
      <c r="N12" s="84" t="str">
        <f>IF(Ｂクラス男子Ｄ!$C$23="","",Ｂクラス男子Ｄ!$C$23)</f>
        <v/>
      </c>
      <c r="O12" s="84" t="str">
        <f>IF(Ｂクラス男子Ｄ!$C$24="","",Ｂクラス男子Ｄ!$C$24)</f>
        <v/>
      </c>
      <c r="P12" s="84" t="str">
        <f>IF(Ｂクラス男子Ｄ!$D$23="","",Ｂクラス男子Ｄ!$D$23)</f>
        <v/>
      </c>
      <c r="Q12" s="84" t="str">
        <f>IF(Ｂクラス男子Ｄ!$D$24="","",Ｂクラス男子Ｄ!$D$24)</f>
        <v/>
      </c>
      <c r="R12" s="175" t="str">
        <f>IF(Ｂクラス男子Ｄ!$E$23="","",Ｂクラス男子Ｄ!$E$23)</f>
        <v/>
      </c>
      <c r="S12" s="175" t="str">
        <f>IF(Ｂクラス男子Ｄ!$E$24="","",Ｂクラス男子Ｄ!$E$24)</f>
        <v/>
      </c>
      <c r="T12" s="84" t="str">
        <f>IF(Ｂクラス男子Ｄ!$F$23="","",Ｂクラス男子Ｄ!$F$23)</f>
        <v/>
      </c>
      <c r="U12" s="81">
        <v>9</v>
      </c>
      <c r="V12" s="82" t="str">
        <f>IF(Ｃクラス男子Ｄ!$B$23="","",Ｃクラス男子Ｄ!$B$23)</f>
        <v/>
      </c>
      <c r="W12" s="82" t="str">
        <f>IF(Ｃクラス男子Ｄ!$B$24="","",Ｃクラス男子Ｄ!$B$24)</f>
        <v/>
      </c>
      <c r="X12" s="82" t="str">
        <f>IF(Ｃクラス男子Ｄ!$C$23="","",Ｃクラス男子Ｄ!$C$23)</f>
        <v/>
      </c>
      <c r="Y12" s="82" t="str">
        <f>IF(Ｃクラス男子Ｄ!$C$24="","",Ｃクラス男子Ｄ!$C$24)</f>
        <v/>
      </c>
      <c r="Z12" s="82" t="str">
        <f>IF(Ｃクラス男子Ｄ!$D$23="","",Ｃクラス男子Ｄ!$D$23)</f>
        <v/>
      </c>
      <c r="AA12" s="82" t="str">
        <f>IF(Ｃクラス男子Ｄ!$D$24="","",Ｃクラス男子Ｄ!$D$24)</f>
        <v/>
      </c>
      <c r="AB12" s="176" t="str">
        <f>IF(Ｃクラス男子Ｄ!$E$23="","",Ｃクラス男子Ｄ!$E$23)</f>
        <v/>
      </c>
      <c r="AC12" s="176" t="str">
        <f>IF(Ｃクラス男子Ｄ!$E$24="","",Ｃクラス男子Ｄ!$E$24)</f>
        <v/>
      </c>
      <c r="AD12" s="82" t="str">
        <f>IF(Ｃクラス男子Ｄ!$F$23="","",Ｃクラス男子Ｄ!$F$23)</f>
        <v/>
      </c>
      <c r="AE12" s="79">
        <v>9</v>
      </c>
      <c r="AF12" s="80" t="str">
        <f>IF(Ｄクラス男子Ｄ!$B$23="","",Ｄクラス男子Ｄ!$B$23)</f>
        <v/>
      </c>
      <c r="AG12" s="80" t="str">
        <f>IF(Ｄクラス男子Ｄ!$B$24="","",Ｄクラス男子Ｄ!$B$24)</f>
        <v/>
      </c>
      <c r="AH12" s="80" t="str">
        <f>IF(Ｄクラス男子Ｄ!$C$23="","",Ｄクラス男子Ｄ!$C$23)</f>
        <v/>
      </c>
      <c r="AI12" s="80" t="str">
        <f>IF(Ｄクラス男子Ｄ!$C$24="","",Ｄクラス男子Ｄ!$C$24)</f>
        <v/>
      </c>
      <c r="AJ12" s="80" t="str">
        <f>IF(Ｄクラス男子Ｄ!$D$23="","",Ｄクラス男子Ｄ!$D$23)</f>
        <v/>
      </c>
      <c r="AK12" s="80" t="str">
        <f>IF(Ｄクラス男子Ｄ!$D$24="","",Ｄクラス男子Ｄ!$D$24)</f>
        <v/>
      </c>
      <c r="AL12" s="177" t="str">
        <f>IF(Ｄクラス男子Ｄ!$E$23="","",Ｄクラス男子Ｄ!$E$23)</f>
        <v/>
      </c>
      <c r="AM12" s="177" t="str">
        <f>IF(Ｄクラス男子Ｄ!$E$24="","",Ｄクラス男子Ｄ!$E$24)</f>
        <v/>
      </c>
      <c r="AN12" s="80" t="str">
        <f>IF(Ｄクラス男子Ｄ!$F$23="","",Ｄクラス男子Ｄ!$F$23)</f>
        <v/>
      </c>
      <c r="AO12" s="86" t="str">
        <f>IF(Ａクラス女子Ｄ!$B$24="","",Ａクラス女子Ｄ!$B$24)</f>
        <v/>
      </c>
      <c r="AP12" s="86" t="str">
        <f>IF(Ａクラス女子Ｄ!$B$24="","",Ａクラス女子Ｄ!$B$24)</f>
        <v/>
      </c>
      <c r="AQ12" s="86" t="str">
        <f>IF(Ａクラス女子Ｄ!$C$23="","",Ａクラス女子Ｄ!$C$23)</f>
        <v/>
      </c>
      <c r="AR12" s="86" t="str">
        <f>IF(Ａクラス女子Ｄ!$C$24="","",Ａクラス女子Ｄ!$C$24)</f>
        <v/>
      </c>
      <c r="AS12" s="86" t="str">
        <f>IF(Ａクラス女子Ｄ!$D$23="","",Ａクラス女子Ｄ!$D$23)</f>
        <v/>
      </c>
      <c r="AT12" s="86" t="str">
        <f>IF(Ａクラス女子Ｄ!$D$24="","",Ａクラス女子Ｄ!$D$24)</f>
        <v/>
      </c>
      <c r="AU12" s="174" t="str">
        <f>IF(Ａクラス女子Ｄ!$E$23="","",Ａクラス女子Ｄ!$E$23)</f>
        <v/>
      </c>
      <c r="AV12" s="174" t="str">
        <f>IF(Ａクラス女子Ｄ!$E$24="","",Ａクラス女子Ｄ!$E$24)</f>
        <v/>
      </c>
      <c r="AW12" s="86" t="str">
        <f>IF(Ａクラス女子Ｄ!$F$23="","",Ａクラス女子Ｄ!$F$23)</f>
        <v/>
      </c>
      <c r="AX12" s="83">
        <v>9</v>
      </c>
      <c r="AY12" s="84" t="str">
        <f>IF(Ｂクラス女子Ｄ!$B$23="","",Ｂクラス女子Ｄ!$B$23)</f>
        <v/>
      </c>
      <c r="AZ12" s="84" t="str">
        <f>IF(Ｂクラス女子Ｄ!$B$24="","",Ｂクラス女子Ｄ!$B$24)</f>
        <v/>
      </c>
      <c r="BA12" s="84" t="str">
        <f>IF(Ｂクラス女子Ｄ!$C$23="","",Ｂクラス女子Ｄ!$C$23)</f>
        <v/>
      </c>
      <c r="BB12" s="84" t="str">
        <f>IF(Ｂクラス女子Ｄ!$C$24="","",Ｂクラス女子Ｄ!$C$24)</f>
        <v/>
      </c>
      <c r="BC12" s="84" t="str">
        <f>IF(Ｂクラス女子Ｄ!$D$23="","",Ｂクラス女子Ｄ!$D$23)</f>
        <v/>
      </c>
      <c r="BD12" s="84" t="str">
        <f>IF(Ｂクラス女子Ｄ!$D$24="","",Ｂクラス女子Ｄ!$D$24)</f>
        <v/>
      </c>
      <c r="BE12" s="175" t="str">
        <f>IF(Ｂクラス女子Ｄ!$E$23="","",Ｂクラス女子Ｄ!$E$23)</f>
        <v/>
      </c>
      <c r="BF12" s="175" t="str">
        <f>IF(Ｂクラス女子Ｄ!$E$24="","",Ｂクラス女子Ｄ!$E$24)</f>
        <v/>
      </c>
      <c r="BG12" s="84" t="str">
        <f>IF(Ｂクラス女子Ｄ!$F$23="","",Ｂクラス女子Ｄ!$F$23)</f>
        <v/>
      </c>
      <c r="BH12" s="81">
        <v>9</v>
      </c>
      <c r="BI12" s="82" t="str">
        <f>IF(Ｃクラス女子Ｄ!$B$23="","",Ｃクラス女子Ｄ!$B$23)</f>
        <v/>
      </c>
      <c r="BJ12" s="82" t="str">
        <f>IF(Ｃクラス女子Ｄ!$B$24="","",Ｃクラス女子Ｄ!$B$24)</f>
        <v/>
      </c>
      <c r="BK12" s="82" t="str">
        <f>IF(Ｃクラス女子Ｄ!$C$23="","",Ｃクラス女子Ｄ!$C$23)</f>
        <v/>
      </c>
      <c r="BL12" s="82" t="str">
        <f>IF(Ｃクラス女子Ｄ!$C$24="","",Ｃクラス女子Ｄ!$C$24)</f>
        <v/>
      </c>
      <c r="BM12" s="82" t="str">
        <f>IF(Ｃクラス女子Ｄ!$D$23="","",Ｃクラス女子Ｄ!$D$23)</f>
        <v/>
      </c>
      <c r="BN12" s="82" t="str">
        <f>IF(Ｃクラス女子Ｄ!$D$24="","",Ｃクラス女子Ｄ!$D$24)</f>
        <v/>
      </c>
      <c r="BO12" s="176" t="str">
        <f>IF(Ｃクラス女子Ｄ!$E$23="","",Ｃクラス女子Ｄ!$E$23)</f>
        <v/>
      </c>
      <c r="BP12" s="176" t="str">
        <f>IF(Ｃクラス女子Ｄ!$E$24="","",Ｃクラス女子Ｄ!$E$24)</f>
        <v/>
      </c>
      <c r="BQ12" s="82" t="str">
        <f>IF(Ｃクラス女子Ｄ!$F$23="","",Ｃクラス女子Ｄ!$F$23)</f>
        <v/>
      </c>
      <c r="BR12" s="79">
        <v>9</v>
      </c>
      <c r="BS12" s="80" t="str">
        <f>IF(Ｄクラス女子Ｄ!$B$23="","",Ｄクラス女子Ｄ!$B$23)</f>
        <v/>
      </c>
      <c r="BT12" s="80" t="str">
        <f>IF(Ｄクラス女子Ｄ!$B$24="","",Ｄクラス女子Ｄ!$B$24)</f>
        <v/>
      </c>
      <c r="BU12" s="80" t="str">
        <f>IF(Ｄクラス女子Ｄ!$C$23="","",Ｄクラス女子Ｄ!$C$23)</f>
        <v/>
      </c>
      <c r="BV12" s="80" t="str">
        <f>IF(Ｄクラス女子Ｄ!$C$24="","",Ｄクラス女子Ｄ!$C$24)</f>
        <v/>
      </c>
      <c r="BW12" s="80" t="str">
        <f>IF(Ｄクラス女子Ｄ!$D$23="","",Ｄクラス女子Ｄ!$D$23)</f>
        <v/>
      </c>
      <c r="BX12" s="80" t="str">
        <f>IF(Ｄクラス女子Ｄ!$D$24="","",Ｄクラス女子Ｄ!$D$24)</f>
        <v/>
      </c>
      <c r="BY12" s="177" t="str">
        <f>IF(Ｄクラス女子Ｄ!$E$23="","",Ｄクラス女子Ｄ!$E$23)</f>
        <v/>
      </c>
      <c r="BZ12" s="177" t="str">
        <f>IF(Ｄクラス女子Ｄ!$E$24="","",Ｄクラス女子Ｄ!$E$24)</f>
        <v/>
      </c>
      <c r="CA12" s="80" t="str">
        <f>IF(Ｄクラス女子Ｄ!$F$23="","",Ｄクラス女子Ｄ!$F$23)</f>
        <v/>
      </c>
    </row>
    <row r="13" spans="1:80" ht="18.75">
      <c r="A13" s="85">
        <v>10</v>
      </c>
      <c r="B13" s="86" t="str">
        <f>IF(Ａクラス男子Ｄ!$B$25="","",Ａクラス男子Ｄ!$B$25)</f>
        <v/>
      </c>
      <c r="C13" s="86" t="str">
        <f>IF(Ａクラス男子Ｄ!$B$26="","",Ａクラス男子Ｄ!$B$26)</f>
        <v/>
      </c>
      <c r="D13" s="86" t="str">
        <f>IF(Ａクラス男子Ｄ!$C$25="","",Ａクラス男子Ｄ!$C$25)</f>
        <v/>
      </c>
      <c r="E13" s="86" t="str">
        <f>IF(Ａクラス男子Ｄ!$C$26="","",Ａクラス男子Ｄ!$C$26)</f>
        <v/>
      </c>
      <c r="F13" s="86" t="str">
        <f>IF(Ａクラス男子Ｄ!$D$25="","",Ａクラス男子Ｄ!$D$25)</f>
        <v/>
      </c>
      <c r="G13" s="86" t="str">
        <f>IF(Ａクラス男子Ｄ!$D$26="","",Ａクラス男子Ｄ!$D$26)</f>
        <v/>
      </c>
      <c r="H13" s="174" t="str">
        <f>IF(Ａクラス男子Ｄ!$E$25="","",Ａクラス男子Ｄ!$E$25)</f>
        <v/>
      </c>
      <c r="I13" s="174" t="str">
        <f>IF(Ａクラス男子Ｄ!$E$26="","",Ａクラス男子Ｄ!$E$26)</f>
        <v/>
      </c>
      <c r="J13" s="86" t="str">
        <f>IF(Ａクラス男子Ｄ!$F$25="","",Ａクラス男子Ｄ!$F$25)</f>
        <v/>
      </c>
      <c r="K13" s="83">
        <v>10</v>
      </c>
      <c r="L13" s="84" t="str">
        <f>IF(Ｂクラス男子Ｄ!$B$25="","",Ｂクラス男子Ｄ!$B$25)</f>
        <v/>
      </c>
      <c r="M13" s="84" t="str">
        <f>IF(Ｂクラス男子Ｄ!$B$26="","",Ｂクラス男子Ｄ!$B$26)</f>
        <v/>
      </c>
      <c r="N13" s="84" t="str">
        <f>IF(Ｂクラス男子Ｄ!$C$25="","",Ｂクラス男子Ｄ!$C$25)</f>
        <v/>
      </c>
      <c r="O13" s="84" t="str">
        <f>IF(Ｂクラス男子Ｄ!$C$26="","",Ｂクラス男子Ｄ!$C$26)</f>
        <v/>
      </c>
      <c r="P13" s="84" t="str">
        <f>IF(Ｂクラス男子Ｄ!$D$25="","",Ｂクラス男子Ｄ!$D$25)</f>
        <v/>
      </c>
      <c r="Q13" s="84" t="str">
        <f>IF(Ｂクラス男子Ｄ!$D$26="","",Ｂクラス男子Ｄ!$D$26)</f>
        <v/>
      </c>
      <c r="R13" s="175" t="str">
        <f>IF(Ｂクラス男子Ｄ!$E$25="","",Ｂクラス男子Ｄ!$E$25)</f>
        <v/>
      </c>
      <c r="S13" s="175" t="str">
        <f>IF(Ｂクラス男子Ｄ!$E$26="","",Ｂクラス男子Ｄ!$E$26)</f>
        <v/>
      </c>
      <c r="T13" s="84" t="str">
        <f>IF(Ｂクラス男子Ｄ!$F$25="","",Ｂクラス男子Ｄ!$F$25)</f>
        <v/>
      </c>
      <c r="U13" s="81">
        <v>10</v>
      </c>
      <c r="V13" s="82" t="str">
        <f>IF(Ｃクラス男子Ｄ!$B$25="","",Ｃクラス男子Ｄ!$B$25)</f>
        <v/>
      </c>
      <c r="W13" s="82" t="str">
        <f>IF(Ｃクラス男子Ｄ!$B$26="","",Ｃクラス男子Ｄ!$B$26)</f>
        <v/>
      </c>
      <c r="X13" s="82" t="str">
        <f>IF(Ｃクラス男子Ｄ!$C$25="","",Ｃクラス男子Ｄ!$C$25)</f>
        <v/>
      </c>
      <c r="Y13" s="82" t="str">
        <f>IF(Ｃクラス男子Ｄ!$C$26="","",Ｃクラス男子Ｄ!$C$26)</f>
        <v/>
      </c>
      <c r="Z13" s="82" t="str">
        <f>IF(Ｃクラス男子Ｄ!$D$25="","",Ｃクラス男子Ｄ!$D$25)</f>
        <v/>
      </c>
      <c r="AA13" s="82" t="str">
        <f>IF(Ｃクラス男子Ｄ!$D$26="","",Ｃクラス男子Ｄ!$D$26)</f>
        <v/>
      </c>
      <c r="AB13" s="176" t="str">
        <f>IF(Ｃクラス男子Ｄ!$E$25="","",Ｃクラス男子Ｄ!$E$25)</f>
        <v/>
      </c>
      <c r="AC13" s="176" t="str">
        <f>IF(Ｃクラス男子Ｄ!$E$26="","",Ｃクラス男子Ｄ!$E$26)</f>
        <v/>
      </c>
      <c r="AD13" s="82" t="str">
        <f>IF(Ｃクラス男子Ｄ!$F$25="","",Ｃクラス男子Ｄ!$F$25)</f>
        <v/>
      </c>
      <c r="AE13" s="79">
        <v>10</v>
      </c>
      <c r="AF13" s="80" t="str">
        <f>IF(Ｄクラス男子Ｄ!$B$25="","",Ｄクラス男子Ｄ!$B$25)</f>
        <v/>
      </c>
      <c r="AG13" s="80" t="str">
        <f>IF(Ｄクラス男子Ｄ!$B$26="","",Ｄクラス男子Ｄ!$B$26)</f>
        <v/>
      </c>
      <c r="AH13" s="80" t="str">
        <f>IF(Ｄクラス男子Ｄ!$C$25="","",Ｄクラス男子Ｄ!$C$25)</f>
        <v/>
      </c>
      <c r="AI13" s="80" t="str">
        <f>IF(Ｄクラス男子Ｄ!$C$26="","",Ｄクラス男子Ｄ!$C$26)</f>
        <v/>
      </c>
      <c r="AJ13" s="80" t="str">
        <f>IF(Ｄクラス男子Ｄ!$D$25="","",Ｄクラス男子Ｄ!$D$25)</f>
        <v/>
      </c>
      <c r="AK13" s="80" t="str">
        <f>IF(Ｄクラス男子Ｄ!$D$26="","",Ｄクラス男子Ｄ!$D$26)</f>
        <v/>
      </c>
      <c r="AL13" s="177" t="str">
        <f>IF(Ｄクラス男子Ｄ!$E$25="","",Ｄクラス男子Ｄ!$E$25)</f>
        <v/>
      </c>
      <c r="AM13" s="177" t="str">
        <f>IF(Ｄクラス男子Ｄ!$E$26="","",Ｄクラス男子Ｄ!$E$26)</f>
        <v/>
      </c>
      <c r="AN13" s="80" t="str">
        <f>IF(Ｄクラス男子Ｄ!$F$25="","",Ｄクラス男子Ｄ!$F$25)</f>
        <v/>
      </c>
      <c r="AO13" s="86" t="str">
        <f>IF(Ａクラス女子Ｄ!$B$26="","",Ａクラス女子Ｄ!$B$26)</f>
        <v/>
      </c>
      <c r="AP13" s="86" t="str">
        <f>IF(Ａクラス女子Ｄ!$B$26="","",Ａクラス女子Ｄ!$B$26)</f>
        <v/>
      </c>
      <c r="AQ13" s="86" t="str">
        <f>IF(Ａクラス女子Ｄ!$C$25="","",Ａクラス女子Ｄ!$C$25)</f>
        <v/>
      </c>
      <c r="AR13" s="86" t="str">
        <f>IF(Ａクラス女子Ｄ!$C$26="","",Ａクラス女子Ｄ!$C$26)</f>
        <v/>
      </c>
      <c r="AS13" s="86" t="str">
        <f>IF(Ａクラス女子Ｄ!$D$25="","",Ａクラス女子Ｄ!$D$25)</f>
        <v/>
      </c>
      <c r="AT13" s="86" t="str">
        <f>IF(Ａクラス女子Ｄ!$D$26="","",Ａクラス女子Ｄ!$D$26)</f>
        <v/>
      </c>
      <c r="AU13" s="174" t="str">
        <f>IF(Ａクラス女子Ｄ!$E$25="","",Ａクラス女子Ｄ!$E$25)</f>
        <v/>
      </c>
      <c r="AV13" s="174" t="str">
        <f>IF(Ａクラス女子Ｄ!$E$26="","",Ａクラス女子Ｄ!$E$26)</f>
        <v/>
      </c>
      <c r="AW13" s="86" t="str">
        <f>IF(Ａクラス女子Ｄ!$F$25="","",Ａクラス女子Ｄ!$F$25)</f>
        <v/>
      </c>
      <c r="AX13" s="83">
        <v>10</v>
      </c>
      <c r="AY13" s="84" t="str">
        <f>IF(Ｂクラス女子Ｄ!$B$25="","",Ｂクラス女子Ｄ!$B$25)</f>
        <v/>
      </c>
      <c r="AZ13" s="84" t="str">
        <f>IF(Ｂクラス女子Ｄ!$B$26="","",Ｂクラス女子Ｄ!$B$26)</f>
        <v/>
      </c>
      <c r="BA13" s="84" t="str">
        <f>IF(Ｂクラス女子Ｄ!$C$25="","",Ｂクラス女子Ｄ!$C$25)</f>
        <v/>
      </c>
      <c r="BB13" s="84" t="str">
        <f>IF(Ｂクラス女子Ｄ!$C$26="","",Ｂクラス女子Ｄ!$C$26)</f>
        <v/>
      </c>
      <c r="BC13" s="84" t="str">
        <f>IF(Ｂクラス女子Ｄ!$D$25="","",Ｂクラス女子Ｄ!$D$25)</f>
        <v/>
      </c>
      <c r="BD13" s="84" t="str">
        <f>IF(Ｂクラス女子Ｄ!$D$26="","",Ｂクラス女子Ｄ!$D$26)</f>
        <v/>
      </c>
      <c r="BE13" s="175" t="str">
        <f>IF(Ｂクラス女子Ｄ!$E$25="","",Ｂクラス女子Ｄ!$E$25)</f>
        <v/>
      </c>
      <c r="BF13" s="175" t="str">
        <f>IF(Ｂクラス女子Ｄ!$E$26="","",Ｂクラス女子Ｄ!$E$26)</f>
        <v/>
      </c>
      <c r="BG13" s="84" t="str">
        <f>IF(Ｂクラス女子Ｄ!$F$25="","",Ｂクラス女子Ｄ!$F$25)</f>
        <v/>
      </c>
      <c r="BH13" s="81">
        <v>10</v>
      </c>
      <c r="BI13" s="82" t="str">
        <f>IF(Ｃクラス女子Ｄ!$B$25="","",Ｃクラス女子Ｄ!$B$25)</f>
        <v/>
      </c>
      <c r="BJ13" s="82" t="str">
        <f>IF(Ｃクラス女子Ｄ!$B$26="","",Ｃクラス女子Ｄ!$B$26)</f>
        <v/>
      </c>
      <c r="BK13" s="82" t="str">
        <f>IF(Ｃクラス女子Ｄ!$C$25="","",Ｃクラス女子Ｄ!$C$25)</f>
        <v/>
      </c>
      <c r="BL13" s="82" t="str">
        <f>IF(Ｃクラス女子Ｄ!$C$26="","",Ｃクラス女子Ｄ!$C$26)</f>
        <v/>
      </c>
      <c r="BM13" s="82" t="str">
        <f>IF(Ｃクラス女子Ｄ!$D$25="","",Ｃクラス女子Ｄ!$D$25)</f>
        <v/>
      </c>
      <c r="BN13" s="82" t="str">
        <f>IF(Ｃクラス女子Ｄ!$D$26="","",Ｃクラス女子Ｄ!$D$26)</f>
        <v/>
      </c>
      <c r="BO13" s="176" t="str">
        <f>IF(Ｃクラス女子Ｄ!$E$25="","",Ｃクラス女子Ｄ!$E$25)</f>
        <v/>
      </c>
      <c r="BP13" s="176" t="str">
        <f>IF(Ｃクラス女子Ｄ!$E$26="","",Ｃクラス女子Ｄ!$E$26)</f>
        <v/>
      </c>
      <c r="BQ13" s="82" t="str">
        <f>IF(Ｃクラス女子Ｄ!$F$25="","",Ｃクラス女子Ｄ!$F$25)</f>
        <v/>
      </c>
      <c r="BR13" s="79">
        <v>10</v>
      </c>
      <c r="BS13" s="80" t="str">
        <f>IF(Ｄクラス女子Ｄ!$B$25="","",Ｄクラス女子Ｄ!$B$25)</f>
        <v/>
      </c>
      <c r="BT13" s="80" t="str">
        <f>IF(Ｄクラス女子Ｄ!$B$26="","",Ｄクラス女子Ｄ!$B$26)</f>
        <v/>
      </c>
      <c r="BU13" s="80" t="str">
        <f>IF(Ｄクラス女子Ｄ!$C$25="","",Ｄクラス女子Ｄ!$C$25)</f>
        <v/>
      </c>
      <c r="BV13" s="80" t="str">
        <f>IF(Ｄクラス女子Ｄ!$C$26="","",Ｄクラス女子Ｄ!$C$26)</f>
        <v/>
      </c>
      <c r="BW13" s="80" t="str">
        <f>IF(Ｄクラス女子Ｄ!$D$25="","",Ｄクラス女子Ｄ!$D$25)</f>
        <v/>
      </c>
      <c r="BX13" s="80" t="str">
        <f>IF(Ｄクラス女子Ｄ!$D$26="","",Ｄクラス女子Ｄ!$D$26)</f>
        <v/>
      </c>
      <c r="BY13" s="177" t="str">
        <f>IF(Ｄクラス女子Ｄ!$E$25="","",Ｄクラス女子Ｄ!$E$25)</f>
        <v/>
      </c>
      <c r="BZ13" s="177" t="str">
        <f>IF(Ｄクラス女子Ｄ!$E$26="","",Ｄクラス女子Ｄ!$E$26)</f>
        <v/>
      </c>
      <c r="CA13" s="80" t="str">
        <f>IF(Ｄクラス女子Ｄ!$F$25="","",Ｄクラス女子Ｄ!$F$25)</f>
        <v/>
      </c>
    </row>
    <row r="14" spans="1:80" ht="18.75">
      <c r="A14" s="85">
        <v>11</v>
      </c>
      <c r="B14" s="86" t="str">
        <f>IF(Ａクラス男子Ｄ!$B$45="","",Ａクラス男子Ｄ!$B$45)</f>
        <v/>
      </c>
      <c r="C14" s="86" t="str">
        <f>IF(Ａクラス男子Ｄ!$B$46="","",Ａクラス男子Ｄ!$B$46)</f>
        <v/>
      </c>
      <c r="D14" s="86" t="str">
        <f>IF(Ａクラス男子Ｄ!$C$45="","",Ａクラス男子Ｄ!$C$45)</f>
        <v/>
      </c>
      <c r="E14" s="86" t="str">
        <f>IF(Ａクラス男子Ｄ!$C$46="","",Ａクラス男子Ｄ!$C$46)</f>
        <v/>
      </c>
      <c r="F14" s="86" t="str">
        <f>IF(Ａクラス男子Ｄ!$D$45="","",Ａクラス男子Ｄ!$D$45)</f>
        <v/>
      </c>
      <c r="G14" s="86" t="str">
        <f>IF(Ａクラス男子Ｄ!$D$46="","",Ａクラス男子Ｄ!$D$46)</f>
        <v/>
      </c>
      <c r="H14" s="174" t="str">
        <f>IF(Ａクラス男子Ｄ!$E$45="","",Ａクラス男子Ｄ!$E$45)</f>
        <v/>
      </c>
      <c r="I14" s="174" t="str">
        <f>IF(Ａクラス男子Ｄ!$E$46="","",Ａクラス男子Ｄ!$E$46)</f>
        <v/>
      </c>
      <c r="J14" s="86" t="str">
        <f>IF(Ａクラス男子Ｄ!$F$45="","",Ａクラス男子Ｄ!$F$45)</f>
        <v/>
      </c>
      <c r="K14" s="83">
        <v>11</v>
      </c>
      <c r="L14" s="84" t="str">
        <f>IF(Ｂクラス男子Ｄ!$B$45="","",Ｂクラス男子Ｄ!$B$45)</f>
        <v/>
      </c>
      <c r="M14" s="84" t="str">
        <f>IF(Ｂクラス男子Ｄ!$B$46="","",Ｂクラス男子Ｄ!$B$46)</f>
        <v/>
      </c>
      <c r="N14" s="84" t="str">
        <f>IF(Ｂクラス男子Ｄ!$C$45="","",Ｂクラス男子Ｄ!$C$45)</f>
        <v/>
      </c>
      <c r="O14" s="84" t="str">
        <f>IF(Ｂクラス男子Ｄ!$C$46="","",Ｂクラス男子Ｄ!$C$46)</f>
        <v/>
      </c>
      <c r="P14" s="84" t="str">
        <f>IF(Ｂクラス男子Ｄ!$D$45="","",Ｂクラス男子Ｄ!$D$45)</f>
        <v/>
      </c>
      <c r="Q14" s="84" t="str">
        <f>IF(Ｂクラス男子Ｄ!$D$46="","",Ｂクラス男子Ｄ!$D$46)</f>
        <v/>
      </c>
      <c r="R14" s="175" t="str">
        <f>IF(Ｂクラス男子Ｄ!$E$45="","",Ｂクラス男子Ｄ!$E$45)</f>
        <v/>
      </c>
      <c r="S14" s="175" t="str">
        <f>IF(Ｂクラス男子Ｄ!$E$46="","",Ｂクラス男子Ｄ!$E$46)</f>
        <v/>
      </c>
      <c r="T14" s="84" t="str">
        <f>IF(Ｂクラス男子Ｄ!$F$45="","",Ｂクラス男子Ｄ!$F$45)</f>
        <v/>
      </c>
      <c r="U14" s="81">
        <v>11</v>
      </c>
      <c r="V14" s="82" t="str">
        <f>IF(Ｃクラス男子Ｄ!$B$45="","",Ｃクラス男子Ｄ!$B$45)</f>
        <v/>
      </c>
      <c r="W14" s="82" t="str">
        <f>IF(Ｃクラス男子Ｄ!$B$46="","",Ｃクラス男子Ｄ!$B$46)</f>
        <v/>
      </c>
      <c r="X14" s="82" t="str">
        <f>IF(Ｃクラス男子Ｄ!$C$45="","",Ｃクラス男子Ｄ!$C$45)</f>
        <v/>
      </c>
      <c r="Y14" s="82" t="str">
        <f>IF(Ｃクラス男子Ｄ!$C$46="","",Ｃクラス男子Ｄ!$C$46)</f>
        <v/>
      </c>
      <c r="Z14" s="82" t="str">
        <f>IF(Ｃクラス男子Ｄ!$D$45="","",Ｃクラス男子Ｄ!$D$45)</f>
        <v/>
      </c>
      <c r="AA14" s="82" t="str">
        <f>IF(Ｃクラス男子Ｄ!$D$46="","",Ｃクラス男子Ｄ!$D$46)</f>
        <v/>
      </c>
      <c r="AB14" s="176" t="str">
        <f>IF(Ｃクラス男子Ｄ!$E$45="","",Ｃクラス男子Ｄ!$E$45)</f>
        <v/>
      </c>
      <c r="AC14" s="176" t="str">
        <f>IF(Ｃクラス男子Ｄ!$E$46="","",Ｃクラス男子Ｄ!$E$46)</f>
        <v/>
      </c>
      <c r="AD14" s="82" t="str">
        <f>IF(Ｃクラス男子Ｄ!$F$45="","",Ｃクラス男子Ｄ!$F$45)</f>
        <v/>
      </c>
      <c r="AE14" s="79">
        <v>11</v>
      </c>
      <c r="AF14" s="80" t="str">
        <f>IF(Ｄクラス男子Ｄ!$B$45="","",Ｄクラス男子Ｄ!$B$45)</f>
        <v/>
      </c>
      <c r="AG14" s="80" t="str">
        <f>IF(Ｄクラス男子Ｄ!$B$46="","",Ｄクラス男子Ｄ!$B$46)</f>
        <v/>
      </c>
      <c r="AH14" s="80" t="str">
        <f>IF(Ｄクラス男子Ｄ!$C$45="","",Ｄクラス男子Ｄ!$C$45)</f>
        <v/>
      </c>
      <c r="AI14" s="80" t="str">
        <f>IF(Ｄクラス男子Ｄ!$C$46="","",Ｄクラス男子Ｄ!$C$46)</f>
        <v/>
      </c>
      <c r="AJ14" s="80" t="str">
        <f>IF(Ｄクラス男子Ｄ!$D$45="","",Ｄクラス男子Ｄ!$D$45)</f>
        <v/>
      </c>
      <c r="AK14" s="80" t="str">
        <f>IF(Ｄクラス男子Ｄ!$D$46="","",Ｄクラス男子Ｄ!$D$46)</f>
        <v/>
      </c>
      <c r="AL14" s="177" t="str">
        <f>IF(Ｄクラス男子Ｄ!$E$45="","",Ｄクラス男子Ｄ!$E$45)</f>
        <v/>
      </c>
      <c r="AM14" s="177" t="str">
        <f>IF(Ｄクラス男子Ｄ!$E$46="","",Ｄクラス男子Ｄ!$E$46)</f>
        <v/>
      </c>
      <c r="AN14" s="80" t="str">
        <f>IF(Ｄクラス男子Ｄ!$F$45="","",Ｄクラス男子Ｄ!$F$45)</f>
        <v/>
      </c>
      <c r="AO14" s="86" t="str">
        <f>IF(Ａクラス女子Ｄ!$B$46="","",Ａクラス女子Ｄ!$B$46)</f>
        <v/>
      </c>
      <c r="AP14" s="86" t="str">
        <f>IF(Ａクラス女子Ｄ!$B$46="","",Ａクラス女子Ｄ!$B$46)</f>
        <v/>
      </c>
      <c r="AQ14" s="86" t="str">
        <f>IF(Ａクラス女子Ｄ!$C$45="","",Ａクラス女子Ｄ!$C$45)</f>
        <v/>
      </c>
      <c r="AR14" s="86" t="str">
        <f>IF(Ａクラス女子Ｄ!$C$46="","",Ａクラス女子Ｄ!$C$46)</f>
        <v/>
      </c>
      <c r="AS14" s="86" t="str">
        <f>IF(Ａクラス女子Ｄ!$D$45="","",Ａクラス女子Ｄ!$D$45)</f>
        <v/>
      </c>
      <c r="AT14" s="86" t="str">
        <f>IF(Ａクラス女子Ｄ!$D$46="","",Ａクラス女子Ｄ!$D$46)</f>
        <v/>
      </c>
      <c r="AU14" s="174" t="str">
        <f>IF(Ａクラス女子Ｄ!$E$45="","",Ａクラス女子Ｄ!$E$45)</f>
        <v/>
      </c>
      <c r="AV14" s="174" t="str">
        <f>IF(Ａクラス女子Ｄ!$E$46="","",Ａクラス女子Ｄ!$E$46)</f>
        <v/>
      </c>
      <c r="AW14" s="86" t="str">
        <f>IF(Ａクラス女子Ｄ!$F$45="","",Ａクラス女子Ｄ!$F$45)</f>
        <v/>
      </c>
      <c r="AX14" s="83">
        <v>11</v>
      </c>
      <c r="AY14" s="84" t="str">
        <f>IF(Ｂクラス女子Ｄ!$B$45="","",Ｂクラス女子Ｄ!$B$45)</f>
        <v/>
      </c>
      <c r="AZ14" s="84" t="str">
        <f>IF(Ｂクラス女子Ｄ!$B$46="","",Ｂクラス女子Ｄ!$B$46)</f>
        <v/>
      </c>
      <c r="BA14" s="84" t="str">
        <f>IF(Ｂクラス女子Ｄ!$C$45="","",Ｂクラス女子Ｄ!$C$45)</f>
        <v/>
      </c>
      <c r="BB14" s="84" t="str">
        <f>IF(Ｂクラス女子Ｄ!$C$46="","",Ｂクラス女子Ｄ!$C$46)</f>
        <v/>
      </c>
      <c r="BC14" s="84" t="str">
        <f>IF(Ｂクラス女子Ｄ!$D$45="","",Ｂクラス女子Ｄ!$D$45)</f>
        <v/>
      </c>
      <c r="BD14" s="84" t="str">
        <f>IF(Ｂクラス女子Ｄ!$D$46="","",Ｂクラス女子Ｄ!$D$46)</f>
        <v/>
      </c>
      <c r="BE14" s="175" t="str">
        <f>IF(Ｂクラス女子Ｄ!$E$45="","",Ｂクラス女子Ｄ!$E$45)</f>
        <v/>
      </c>
      <c r="BF14" s="175" t="str">
        <f>IF(Ｂクラス女子Ｄ!$E$46="","",Ｂクラス女子Ｄ!$E$46)</f>
        <v/>
      </c>
      <c r="BG14" s="84" t="str">
        <f>IF(Ｂクラス女子Ｄ!$F$45="","",Ｂクラス女子Ｄ!$F$45)</f>
        <v/>
      </c>
      <c r="BH14" s="81">
        <v>11</v>
      </c>
      <c r="BI14" s="82" t="str">
        <f>IF(Ｃクラス女子Ｄ!$B$45="","",Ｃクラス女子Ｄ!$B$45)</f>
        <v/>
      </c>
      <c r="BJ14" s="82" t="str">
        <f>IF(Ｃクラス女子Ｄ!$B$46="","",Ｃクラス女子Ｄ!$B$46)</f>
        <v/>
      </c>
      <c r="BK14" s="82" t="str">
        <f>IF(Ｃクラス女子Ｄ!$C$45="","",Ｃクラス女子Ｄ!$C$45)</f>
        <v/>
      </c>
      <c r="BL14" s="82" t="str">
        <f>IF(Ｃクラス女子Ｄ!$C$46="","",Ｃクラス女子Ｄ!$C$46)</f>
        <v/>
      </c>
      <c r="BM14" s="82" t="str">
        <f>IF(Ｃクラス女子Ｄ!$D$45="","",Ｃクラス女子Ｄ!$D$45)</f>
        <v/>
      </c>
      <c r="BN14" s="82" t="str">
        <f>IF(Ｃクラス女子Ｄ!$D$46="","",Ｃクラス女子Ｄ!$D$46)</f>
        <v/>
      </c>
      <c r="BO14" s="176" t="str">
        <f>IF(Ｃクラス女子Ｄ!$E$45="","",Ｃクラス女子Ｄ!$E$45)</f>
        <v/>
      </c>
      <c r="BP14" s="176" t="str">
        <f>IF(Ｃクラス女子Ｄ!$E$46="","",Ｃクラス女子Ｄ!$E$46)</f>
        <v/>
      </c>
      <c r="BQ14" s="82" t="str">
        <f>IF(Ｃクラス女子Ｄ!$F$45="","",Ｃクラス女子Ｄ!$F$45)</f>
        <v/>
      </c>
      <c r="BR14" s="79">
        <v>11</v>
      </c>
      <c r="BS14" s="80" t="str">
        <f>IF(Ｄクラス女子Ｄ!$B$45="","",Ｄクラス女子Ｄ!$B$45)</f>
        <v/>
      </c>
      <c r="BT14" s="80" t="str">
        <f>IF(Ｄクラス女子Ｄ!$B$46="","",Ｄクラス女子Ｄ!$B$46)</f>
        <v/>
      </c>
      <c r="BU14" s="80" t="str">
        <f>IF(Ｄクラス女子Ｄ!$C$45="","",Ｄクラス女子Ｄ!$C$45)</f>
        <v/>
      </c>
      <c r="BV14" s="80" t="str">
        <f>IF(Ｄクラス女子Ｄ!$C$46="","",Ｄクラス女子Ｄ!$C$46)</f>
        <v/>
      </c>
      <c r="BW14" s="80" t="str">
        <f>IF(Ｄクラス女子Ｄ!$D$45="","",Ｄクラス女子Ｄ!$D$45)</f>
        <v/>
      </c>
      <c r="BX14" s="80" t="str">
        <f>IF(Ｄクラス女子Ｄ!$D$46="","",Ｄクラス女子Ｄ!$D$46)</f>
        <v/>
      </c>
      <c r="BY14" s="177" t="str">
        <f>IF(Ｄクラス女子Ｄ!$E$45="","",Ｄクラス女子Ｄ!$E$45)</f>
        <v/>
      </c>
      <c r="BZ14" s="177" t="str">
        <f>IF(Ｄクラス女子Ｄ!$E$46="","",Ｄクラス女子Ｄ!$E$46)</f>
        <v/>
      </c>
      <c r="CA14" s="80" t="str">
        <f>IF(Ｄクラス女子Ｄ!$F$45="","",Ｄクラス女子Ｄ!$F$45)</f>
        <v/>
      </c>
    </row>
    <row r="15" spans="1:80" ht="18.75">
      <c r="A15" s="85">
        <v>12</v>
      </c>
      <c r="B15" s="86" t="str">
        <f>IF(Ａクラス男子Ｄ!$B$47="","",Ａクラス男子Ｄ!$B$47)</f>
        <v/>
      </c>
      <c r="C15" s="86" t="str">
        <f>IF(Ａクラス男子Ｄ!$B$48="","",Ａクラス男子Ｄ!$B$48)</f>
        <v/>
      </c>
      <c r="D15" s="86" t="str">
        <f>IF(Ａクラス男子Ｄ!$C$47="","",Ａクラス男子Ｄ!$C$47)</f>
        <v/>
      </c>
      <c r="E15" s="86" t="str">
        <f>IF(Ａクラス男子Ｄ!$C$48="","",Ａクラス男子Ｄ!$C$48)</f>
        <v/>
      </c>
      <c r="F15" s="86" t="str">
        <f>IF(Ａクラス男子Ｄ!$D$47="","",Ａクラス男子Ｄ!$D$47)</f>
        <v/>
      </c>
      <c r="G15" s="86" t="str">
        <f>IF(Ａクラス男子Ｄ!$D$48="","",Ａクラス男子Ｄ!$D$48)</f>
        <v/>
      </c>
      <c r="H15" s="174" t="str">
        <f>IF(Ａクラス男子Ｄ!$E$47="","",Ａクラス男子Ｄ!$E$47)</f>
        <v/>
      </c>
      <c r="I15" s="174" t="str">
        <f>IF(Ａクラス男子Ｄ!$E$48="","",Ａクラス男子Ｄ!$E$48)</f>
        <v/>
      </c>
      <c r="J15" s="86" t="str">
        <f>IF(Ａクラス男子Ｄ!$F$47="","",Ａクラス男子Ｄ!$F$47)</f>
        <v/>
      </c>
      <c r="K15" s="83">
        <v>12</v>
      </c>
      <c r="L15" s="84" t="str">
        <f>IF(Ｂクラス男子Ｄ!$B$47="","",Ｂクラス男子Ｄ!$B$47)</f>
        <v/>
      </c>
      <c r="M15" s="84" t="str">
        <f>IF(Ｂクラス男子Ｄ!$B$48="","",Ｂクラス男子Ｄ!$B$48)</f>
        <v/>
      </c>
      <c r="N15" s="84" t="str">
        <f>IF(Ｂクラス男子Ｄ!$C$47="","",Ｂクラス男子Ｄ!$C$47)</f>
        <v/>
      </c>
      <c r="O15" s="84" t="str">
        <f>IF(Ｂクラス男子Ｄ!$C$48="","",Ｂクラス男子Ｄ!$C$48)</f>
        <v/>
      </c>
      <c r="P15" s="84" t="str">
        <f>IF(Ｂクラス男子Ｄ!$D$47="","",Ｂクラス男子Ｄ!$D$47)</f>
        <v/>
      </c>
      <c r="Q15" s="84" t="str">
        <f>IF(Ｂクラス男子Ｄ!$D$48="","",Ｂクラス男子Ｄ!$D$48)</f>
        <v/>
      </c>
      <c r="R15" s="175" t="str">
        <f>IF(Ｂクラス男子Ｄ!$E$47="","",Ｂクラス男子Ｄ!$E$47)</f>
        <v/>
      </c>
      <c r="S15" s="175" t="str">
        <f>IF(Ｂクラス男子Ｄ!$E$48="","",Ｂクラス男子Ｄ!$E$48)</f>
        <v/>
      </c>
      <c r="T15" s="84" t="str">
        <f>IF(Ｂクラス男子Ｄ!$F$47="","",Ｂクラス男子Ｄ!$F$47)</f>
        <v/>
      </c>
      <c r="U15" s="81">
        <v>12</v>
      </c>
      <c r="V15" s="82" t="str">
        <f>IF(Ｃクラス男子Ｄ!$B$47="","",Ｃクラス男子Ｄ!$B$47)</f>
        <v/>
      </c>
      <c r="W15" s="82" t="str">
        <f>IF(Ｃクラス男子Ｄ!$B$48="","",Ｃクラス男子Ｄ!$B$48)</f>
        <v/>
      </c>
      <c r="X15" s="82" t="str">
        <f>IF(Ｃクラス男子Ｄ!$C$47="","",Ｃクラス男子Ｄ!$C$47)</f>
        <v/>
      </c>
      <c r="Y15" s="82" t="str">
        <f>IF(Ｃクラス男子Ｄ!$C$48="","",Ｃクラス男子Ｄ!$C$48)</f>
        <v/>
      </c>
      <c r="Z15" s="82" t="str">
        <f>IF(Ｃクラス男子Ｄ!$D$47="","",Ｃクラス男子Ｄ!$D$47)</f>
        <v/>
      </c>
      <c r="AA15" s="82" t="str">
        <f>IF(Ｃクラス男子Ｄ!$D$48="","",Ｃクラス男子Ｄ!$D$48)</f>
        <v/>
      </c>
      <c r="AB15" s="176" t="str">
        <f>IF(Ｃクラス男子Ｄ!$E$47="","",Ｃクラス男子Ｄ!$E$47)</f>
        <v/>
      </c>
      <c r="AC15" s="176" t="str">
        <f>IF(Ｃクラス男子Ｄ!$E$48="","",Ｃクラス男子Ｄ!$E$48)</f>
        <v/>
      </c>
      <c r="AD15" s="82" t="str">
        <f>IF(Ｃクラス男子Ｄ!$F$47="","",Ｃクラス男子Ｄ!$F$47)</f>
        <v/>
      </c>
      <c r="AE15" s="79">
        <v>12</v>
      </c>
      <c r="AF15" s="80" t="str">
        <f>IF(Ｄクラス男子Ｄ!$B$47="","",Ｄクラス男子Ｄ!$B$47)</f>
        <v/>
      </c>
      <c r="AG15" s="80" t="str">
        <f>IF(Ｄクラス男子Ｄ!$B$48="","",Ｄクラス男子Ｄ!$B$48)</f>
        <v/>
      </c>
      <c r="AH15" s="80" t="str">
        <f>IF(Ｄクラス男子Ｄ!$C$47="","",Ｄクラス男子Ｄ!$C$47)</f>
        <v/>
      </c>
      <c r="AI15" s="80" t="str">
        <f>IF(Ｄクラス男子Ｄ!$C$48="","",Ｄクラス男子Ｄ!$C$48)</f>
        <v/>
      </c>
      <c r="AJ15" s="80" t="str">
        <f>IF(Ｄクラス男子Ｄ!$D$47="","",Ｄクラス男子Ｄ!$D$47)</f>
        <v/>
      </c>
      <c r="AK15" s="80" t="str">
        <f>IF(Ｄクラス男子Ｄ!$D$48="","",Ｄクラス男子Ｄ!$D$48)</f>
        <v/>
      </c>
      <c r="AL15" s="177" t="str">
        <f>IF(Ｄクラス男子Ｄ!$E$47="","",Ｄクラス男子Ｄ!$E$47)</f>
        <v/>
      </c>
      <c r="AM15" s="177" t="str">
        <f>IF(Ｄクラス男子Ｄ!$E$48="","",Ｄクラス男子Ｄ!$E$48)</f>
        <v/>
      </c>
      <c r="AN15" s="80" t="str">
        <f>IF(Ｄクラス男子Ｄ!$F$47="","",Ｄクラス男子Ｄ!$F$47)</f>
        <v/>
      </c>
      <c r="AO15" s="86" t="str">
        <f>IF(Ａクラス女子Ｄ!$B$48="","",Ａクラス女子Ｄ!$B$48)</f>
        <v/>
      </c>
      <c r="AP15" s="86" t="str">
        <f>IF(Ａクラス女子Ｄ!$B$48="","",Ａクラス女子Ｄ!$B$48)</f>
        <v/>
      </c>
      <c r="AQ15" s="86" t="str">
        <f>IF(Ａクラス女子Ｄ!$C$47="","",Ａクラス女子Ｄ!$C$47)</f>
        <v/>
      </c>
      <c r="AR15" s="86" t="str">
        <f>IF(Ａクラス女子Ｄ!$C$48="","",Ａクラス女子Ｄ!$C$48)</f>
        <v/>
      </c>
      <c r="AS15" s="86" t="str">
        <f>IF(Ａクラス女子Ｄ!$D$47="","",Ａクラス女子Ｄ!$D$47)</f>
        <v/>
      </c>
      <c r="AT15" s="86" t="str">
        <f>IF(Ａクラス女子Ｄ!$D$48="","",Ａクラス女子Ｄ!$D$48)</f>
        <v/>
      </c>
      <c r="AU15" s="174" t="str">
        <f>IF(Ａクラス女子Ｄ!$E$47="","",Ａクラス女子Ｄ!$E$47)</f>
        <v/>
      </c>
      <c r="AV15" s="174" t="str">
        <f>IF(Ａクラス女子Ｄ!$E$48="","",Ａクラス女子Ｄ!$E$48)</f>
        <v/>
      </c>
      <c r="AW15" s="86" t="str">
        <f>IF(Ａクラス女子Ｄ!$F$47="","",Ａクラス女子Ｄ!$F$47)</f>
        <v/>
      </c>
      <c r="AX15" s="83">
        <v>12</v>
      </c>
      <c r="AY15" s="84" t="str">
        <f>IF(Ｂクラス女子Ｄ!$B$47="","",Ｂクラス女子Ｄ!$B$47)</f>
        <v/>
      </c>
      <c r="AZ15" s="84" t="str">
        <f>IF(Ｂクラス女子Ｄ!$B$48="","",Ｂクラス女子Ｄ!$B$48)</f>
        <v/>
      </c>
      <c r="BA15" s="84" t="str">
        <f>IF(Ｂクラス女子Ｄ!$C$47="","",Ｂクラス女子Ｄ!$C$47)</f>
        <v/>
      </c>
      <c r="BB15" s="84" t="str">
        <f>IF(Ｂクラス女子Ｄ!$C$48="","",Ｂクラス女子Ｄ!$C$48)</f>
        <v/>
      </c>
      <c r="BC15" s="84" t="str">
        <f>IF(Ｂクラス女子Ｄ!$D$47="","",Ｂクラス女子Ｄ!$D$47)</f>
        <v/>
      </c>
      <c r="BD15" s="84" t="str">
        <f>IF(Ｂクラス女子Ｄ!$D$48="","",Ｂクラス女子Ｄ!$D$48)</f>
        <v/>
      </c>
      <c r="BE15" s="175" t="str">
        <f>IF(Ｂクラス女子Ｄ!$E$47="","",Ｂクラス女子Ｄ!$E$47)</f>
        <v/>
      </c>
      <c r="BF15" s="175" t="str">
        <f>IF(Ｂクラス女子Ｄ!$E$48="","",Ｂクラス女子Ｄ!$E$48)</f>
        <v/>
      </c>
      <c r="BG15" s="84" t="str">
        <f>IF(Ｂクラス女子Ｄ!$F$47="","",Ｂクラス女子Ｄ!$F$47)</f>
        <v/>
      </c>
      <c r="BH15" s="81">
        <v>12</v>
      </c>
      <c r="BI15" s="82" t="str">
        <f>IF(Ｃクラス女子Ｄ!$B$47="","",Ｃクラス女子Ｄ!$B$47)</f>
        <v/>
      </c>
      <c r="BJ15" s="82" t="str">
        <f>IF(Ｃクラス女子Ｄ!$B$48="","",Ｃクラス女子Ｄ!$B$48)</f>
        <v/>
      </c>
      <c r="BK15" s="82" t="str">
        <f>IF(Ｃクラス女子Ｄ!$C$47="","",Ｃクラス女子Ｄ!$C$47)</f>
        <v/>
      </c>
      <c r="BL15" s="82" t="str">
        <f>IF(Ｃクラス女子Ｄ!$C$48="","",Ｃクラス女子Ｄ!$C$48)</f>
        <v/>
      </c>
      <c r="BM15" s="82" t="str">
        <f>IF(Ｃクラス女子Ｄ!$D$47="","",Ｃクラス女子Ｄ!$D$47)</f>
        <v/>
      </c>
      <c r="BN15" s="82" t="str">
        <f>IF(Ｃクラス女子Ｄ!$D$48="","",Ｃクラス女子Ｄ!$D$48)</f>
        <v/>
      </c>
      <c r="BO15" s="176" t="str">
        <f>IF(Ｃクラス女子Ｄ!$E$47="","",Ｃクラス女子Ｄ!$E$47)</f>
        <v/>
      </c>
      <c r="BP15" s="176" t="str">
        <f>IF(Ｃクラス女子Ｄ!$E$48="","",Ｃクラス女子Ｄ!$E$48)</f>
        <v/>
      </c>
      <c r="BQ15" s="82" t="str">
        <f>IF(Ｃクラス女子Ｄ!$F$47="","",Ｃクラス女子Ｄ!$F$47)</f>
        <v/>
      </c>
      <c r="BR15" s="79">
        <v>12</v>
      </c>
      <c r="BS15" s="80" t="str">
        <f>IF(Ｄクラス女子Ｄ!$B$47="","",Ｄクラス女子Ｄ!$B$47)</f>
        <v/>
      </c>
      <c r="BT15" s="80" t="str">
        <f>IF(Ｄクラス女子Ｄ!$B$48="","",Ｄクラス女子Ｄ!$B$48)</f>
        <v/>
      </c>
      <c r="BU15" s="80" t="str">
        <f>IF(Ｄクラス女子Ｄ!$C$47="","",Ｄクラス女子Ｄ!$C$47)</f>
        <v/>
      </c>
      <c r="BV15" s="80" t="str">
        <f>IF(Ｄクラス女子Ｄ!$C$48="","",Ｄクラス女子Ｄ!$C$48)</f>
        <v/>
      </c>
      <c r="BW15" s="80" t="str">
        <f>IF(Ｄクラス女子Ｄ!$D$47="","",Ｄクラス女子Ｄ!$D$47)</f>
        <v/>
      </c>
      <c r="BX15" s="80" t="str">
        <f>IF(Ｄクラス女子Ｄ!$D$48="","",Ｄクラス女子Ｄ!$D$48)</f>
        <v/>
      </c>
      <c r="BY15" s="177" t="str">
        <f>IF(Ｄクラス女子Ｄ!$E$47="","",Ｄクラス女子Ｄ!$E$47)</f>
        <v/>
      </c>
      <c r="BZ15" s="177" t="str">
        <f>IF(Ｄクラス女子Ｄ!$E$48="","",Ｄクラス女子Ｄ!$E$48)</f>
        <v/>
      </c>
      <c r="CA15" s="80" t="str">
        <f>IF(Ｄクラス女子Ｄ!$F$47="","",Ｄクラス女子Ｄ!$F$47)</f>
        <v/>
      </c>
    </row>
    <row r="16" spans="1:80" ht="18.75">
      <c r="A16" s="85">
        <v>13</v>
      </c>
      <c r="B16" s="86" t="str">
        <f>IF(Ａクラス男子Ｄ!$B$49="","",Ａクラス男子Ｄ!$B$49)</f>
        <v/>
      </c>
      <c r="C16" s="86" t="str">
        <f>IF(Ａクラス男子Ｄ!$B$50="","",Ａクラス男子Ｄ!$B$50)</f>
        <v/>
      </c>
      <c r="D16" s="86" t="str">
        <f>IF(Ａクラス男子Ｄ!$C$49="","",Ａクラス男子Ｄ!$C$49)</f>
        <v/>
      </c>
      <c r="E16" s="86" t="str">
        <f>IF(Ａクラス男子Ｄ!$C$50="","",Ａクラス男子Ｄ!$C$50)</f>
        <v/>
      </c>
      <c r="F16" s="86" t="str">
        <f>IF(Ａクラス男子Ｄ!$D$49="","",Ａクラス男子Ｄ!$D$49)</f>
        <v/>
      </c>
      <c r="G16" s="86" t="str">
        <f>IF(Ａクラス男子Ｄ!$D$50="","",Ａクラス男子Ｄ!$D$50)</f>
        <v/>
      </c>
      <c r="H16" s="174" t="str">
        <f>IF(Ａクラス男子Ｄ!$E$49="","",Ａクラス男子Ｄ!$E$49)</f>
        <v/>
      </c>
      <c r="I16" s="174" t="str">
        <f>IF(Ａクラス男子Ｄ!$E$50="","",Ａクラス男子Ｄ!$E$50)</f>
        <v/>
      </c>
      <c r="J16" s="86" t="str">
        <f>IF(Ａクラス男子Ｄ!$F$49="","",Ａクラス男子Ｄ!$F$49)</f>
        <v/>
      </c>
      <c r="K16" s="83">
        <v>13</v>
      </c>
      <c r="L16" s="84" t="str">
        <f>IF(Ｂクラス男子Ｄ!$B$49="","",Ｂクラス男子Ｄ!$B$49)</f>
        <v/>
      </c>
      <c r="M16" s="84" t="str">
        <f>IF(Ｂクラス男子Ｄ!$B$50="","",Ｂクラス男子Ｄ!$B$50)</f>
        <v/>
      </c>
      <c r="N16" s="84" t="str">
        <f>IF(Ｂクラス男子Ｄ!$C$49="","",Ｂクラス男子Ｄ!$C$49)</f>
        <v/>
      </c>
      <c r="O16" s="84" t="str">
        <f>IF(Ｂクラス男子Ｄ!$C$50="","",Ｂクラス男子Ｄ!$C$50)</f>
        <v/>
      </c>
      <c r="P16" s="84" t="str">
        <f>IF(Ｂクラス男子Ｄ!$D$49="","",Ｂクラス男子Ｄ!$D$49)</f>
        <v/>
      </c>
      <c r="Q16" s="84" t="str">
        <f>IF(Ｂクラス男子Ｄ!$D$50="","",Ｂクラス男子Ｄ!$D$50)</f>
        <v/>
      </c>
      <c r="R16" s="175" t="str">
        <f>IF(Ｂクラス男子Ｄ!$E$49="","",Ｂクラス男子Ｄ!$E$49)</f>
        <v/>
      </c>
      <c r="S16" s="175" t="str">
        <f>IF(Ｂクラス男子Ｄ!$E$50="","",Ｂクラス男子Ｄ!$E$50)</f>
        <v/>
      </c>
      <c r="T16" s="84" t="str">
        <f>IF(Ｂクラス男子Ｄ!$F$49="","",Ｂクラス男子Ｄ!$F$49)</f>
        <v/>
      </c>
      <c r="U16" s="81">
        <v>13</v>
      </c>
      <c r="V16" s="82" t="str">
        <f>IF(Ｃクラス男子Ｄ!$B$49="","",Ｃクラス男子Ｄ!$B$49)</f>
        <v/>
      </c>
      <c r="W16" s="82" t="str">
        <f>IF(Ｃクラス男子Ｄ!$B$50="","",Ｃクラス男子Ｄ!$B$50)</f>
        <v/>
      </c>
      <c r="X16" s="82" t="str">
        <f>IF(Ｃクラス男子Ｄ!$C$49="","",Ｃクラス男子Ｄ!$C$49)</f>
        <v/>
      </c>
      <c r="Y16" s="82" t="str">
        <f>IF(Ｃクラス男子Ｄ!$C$50="","",Ｃクラス男子Ｄ!$C$50)</f>
        <v/>
      </c>
      <c r="Z16" s="82" t="str">
        <f>IF(Ｃクラス男子Ｄ!$D$49="","",Ｃクラス男子Ｄ!$D$49)</f>
        <v/>
      </c>
      <c r="AA16" s="82" t="str">
        <f>IF(Ｃクラス男子Ｄ!$D$50="","",Ｃクラス男子Ｄ!$D$50)</f>
        <v/>
      </c>
      <c r="AB16" s="176" t="str">
        <f>IF(Ｃクラス男子Ｄ!$E$49="","",Ｃクラス男子Ｄ!$E$49)</f>
        <v/>
      </c>
      <c r="AC16" s="176" t="str">
        <f>IF(Ｃクラス男子Ｄ!$E$50="","",Ｃクラス男子Ｄ!$E$50)</f>
        <v/>
      </c>
      <c r="AD16" s="82" t="str">
        <f>IF(Ｃクラス男子Ｄ!$F$49="","",Ｃクラス男子Ｄ!$F$49)</f>
        <v/>
      </c>
      <c r="AE16" s="79">
        <v>13</v>
      </c>
      <c r="AF16" s="80" t="str">
        <f>IF(Ｄクラス男子Ｄ!$B$49="","",Ｄクラス男子Ｄ!$B$49)</f>
        <v/>
      </c>
      <c r="AG16" s="80" t="str">
        <f>IF(Ｄクラス男子Ｄ!$B$50="","",Ｄクラス男子Ｄ!$B$50)</f>
        <v/>
      </c>
      <c r="AH16" s="80" t="str">
        <f>IF(Ｄクラス男子Ｄ!$C$49="","",Ｄクラス男子Ｄ!$C$49)</f>
        <v/>
      </c>
      <c r="AI16" s="80" t="str">
        <f>IF(Ｄクラス男子Ｄ!$C$50="","",Ｄクラス男子Ｄ!$C$50)</f>
        <v/>
      </c>
      <c r="AJ16" s="80" t="str">
        <f>IF(Ｄクラス男子Ｄ!$D$49="","",Ｄクラス男子Ｄ!$D$49)</f>
        <v/>
      </c>
      <c r="AK16" s="80" t="str">
        <f>IF(Ｄクラス男子Ｄ!$D$50="","",Ｄクラス男子Ｄ!$D$50)</f>
        <v/>
      </c>
      <c r="AL16" s="177" t="str">
        <f>IF(Ｄクラス男子Ｄ!$E$49="","",Ｄクラス男子Ｄ!$E$49)</f>
        <v/>
      </c>
      <c r="AM16" s="177" t="str">
        <f>IF(Ｄクラス男子Ｄ!$E$50="","",Ｄクラス男子Ｄ!$E$50)</f>
        <v/>
      </c>
      <c r="AN16" s="80" t="str">
        <f>IF(Ｄクラス男子Ｄ!$F$49="","",Ｄクラス男子Ｄ!$F$49)</f>
        <v/>
      </c>
      <c r="AO16" s="86" t="str">
        <f>IF(Ａクラス女子Ｄ!$B$50="","",Ａクラス女子Ｄ!$B$50)</f>
        <v/>
      </c>
      <c r="AP16" s="86" t="str">
        <f>IF(Ａクラス女子Ｄ!$B$50="","",Ａクラス女子Ｄ!$B$50)</f>
        <v/>
      </c>
      <c r="AQ16" s="86" t="str">
        <f>IF(Ａクラス女子Ｄ!$C$49="","",Ａクラス女子Ｄ!$C$49)</f>
        <v/>
      </c>
      <c r="AR16" s="86" t="str">
        <f>IF(Ａクラス女子Ｄ!$C$50="","",Ａクラス女子Ｄ!$C$50)</f>
        <v/>
      </c>
      <c r="AS16" s="86" t="str">
        <f>IF(Ａクラス女子Ｄ!$D$49="","",Ａクラス女子Ｄ!$D$49)</f>
        <v/>
      </c>
      <c r="AT16" s="86" t="str">
        <f>IF(Ａクラス女子Ｄ!$D$50="","",Ａクラス女子Ｄ!$D$50)</f>
        <v/>
      </c>
      <c r="AU16" s="174" t="str">
        <f>IF(Ａクラス女子Ｄ!$E$49="","",Ａクラス女子Ｄ!$E$49)</f>
        <v/>
      </c>
      <c r="AV16" s="174" t="str">
        <f>IF(Ａクラス女子Ｄ!$E$50="","",Ａクラス女子Ｄ!$E$50)</f>
        <v/>
      </c>
      <c r="AW16" s="86" t="str">
        <f>IF(Ａクラス女子Ｄ!$F$49="","",Ａクラス女子Ｄ!$F$49)</f>
        <v/>
      </c>
      <c r="AX16" s="83">
        <v>13</v>
      </c>
      <c r="AY16" s="84" t="str">
        <f>IF(Ｂクラス女子Ｄ!$B$49="","",Ｂクラス女子Ｄ!$B$49)</f>
        <v/>
      </c>
      <c r="AZ16" s="84" t="str">
        <f>IF(Ｂクラス女子Ｄ!$B$50="","",Ｂクラス女子Ｄ!$B$50)</f>
        <v/>
      </c>
      <c r="BA16" s="84" t="str">
        <f>IF(Ｂクラス女子Ｄ!$C$49="","",Ｂクラス女子Ｄ!$C$49)</f>
        <v/>
      </c>
      <c r="BB16" s="84" t="str">
        <f>IF(Ｂクラス女子Ｄ!$C$50="","",Ｂクラス女子Ｄ!$C$50)</f>
        <v/>
      </c>
      <c r="BC16" s="84" t="str">
        <f>IF(Ｂクラス女子Ｄ!$D$49="","",Ｂクラス女子Ｄ!$D$49)</f>
        <v/>
      </c>
      <c r="BD16" s="84" t="str">
        <f>IF(Ｂクラス女子Ｄ!$D$50="","",Ｂクラス女子Ｄ!$D$50)</f>
        <v/>
      </c>
      <c r="BE16" s="175" t="str">
        <f>IF(Ｂクラス女子Ｄ!$E$49="","",Ｂクラス女子Ｄ!$E$49)</f>
        <v/>
      </c>
      <c r="BF16" s="175" t="str">
        <f>IF(Ｂクラス女子Ｄ!$E$50="","",Ｂクラス女子Ｄ!$E$50)</f>
        <v/>
      </c>
      <c r="BG16" s="84" t="str">
        <f>IF(Ｂクラス女子Ｄ!$F$49="","",Ｂクラス女子Ｄ!$F$49)</f>
        <v/>
      </c>
      <c r="BH16" s="81">
        <v>13</v>
      </c>
      <c r="BI16" s="82" t="str">
        <f>IF(Ｃクラス女子Ｄ!$B$49="","",Ｃクラス女子Ｄ!$B$49)</f>
        <v/>
      </c>
      <c r="BJ16" s="82" t="str">
        <f>IF(Ｃクラス女子Ｄ!$B$50="","",Ｃクラス女子Ｄ!$B$50)</f>
        <v/>
      </c>
      <c r="BK16" s="82" t="str">
        <f>IF(Ｃクラス女子Ｄ!$C$49="","",Ｃクラス女子Ｄ!$C$49)</f>
        <v/>
      </c>
      <c r="BL16" s="82" t="str">
        <f>IF(Ｃクラス女子Ｄ!$C$50="","",Ｃクラス女子Ｄ!$C$50)</f>
        <v/>
      </c>
      <c r="BM16" s="82" t="str">
        <f>IF(Ｃクラス女子Ｄ!$D$49="","",Ｃクラス女子Ｄ!$D$49)</f>
        <v/>
      </c>
      <c r="BN16" s="82" t="str">
        <f>IF(Ｃクラス女子Ｄ!$D$50="","",Ｃクラス女子Ｄ!$D$50)</f>
        <v/>
      </c>
      <c r="BO16" s="176" t="str">
        <f>IF(Ｃクラス女子Ｄ!$E$49="","",Ｃクラス女子Ｄ!$E$49)</f>
        <v/>
      </c>
      <c r="BP16" s="176" t="str">
        <f>IF(Ｃクラス女子Ｄ!$E$50="","",Ｃクラス女子Ｄ!$E$50)</f>
        <v/>
      </c>
      <c r="BQ16" s="82" t="str">
        <f>IF(Ｃクラス女子Ｄ!$F$49="","",Ｃクラス女子Ｄ!$F$49)</f>
        <v/>
      </c>
      <c r="BR16" s="79">
        <v>13</v>
      </c>
      <c r="BS16" s="80" t="str">
        <f>IF(Ｄクラス女子Ｄ!$B$49="","",Ｄクラス女子Ｄ!$B$49)</f>
        <v/>
      </c>
      <c r="BT16" s="80" t="str">
        <f>IF(Ｄクラス女子Ｄ!$B$50="","",Ｄクラス女子Ｄ!$B$50)</f>
        <v/>
      </c>
      <c r="BU16" s="80" t="str">
        <f>IF(Ｄクラス女子Ｄ!$C$49="","",Ｄクラス女子Ｄ!$C$49)</f>
        <v/>
      </c>
      <c r="BV16" s="80" t="str">
        <f>IF(Ｄクラス女子Ｄ!$C$50="","",Ｄクラス女子Ｄ!$C$50)</f>
        <v/>
      </c>
      <c r="BW16" s="80" t="str">
        <f>IF(Ｄクラス女子Ｄ!$D$49="","",Ｄクラス女子Ｄ!$D$49)</f>
        <v/>
      </c>
      <c r="BX16" s="80" t="str">
        <f>IF(Ｄクラス女子Ｄ!$D$50="","",Ｄクラス女子Ｄ!$D$50)</f>
        <v/>
      </c>
      <c r="BY16" s="177" t="str">
        <f>IF(Ｄクラス女子Ｄ!$E$49="","",Ｄクラス女子Ｄ!$E$49)</f>
        <v/>
      </c>
      <c r="BZ16" s="177" t="str">
        <f>IF(Ｄクラス女子Ｄ!$E$50="","",Ｄクラス女子Ｄ!$E$50)</f>
        <v/>
      </c>
      <c r="CA16" s="80" t="str">
        <f>IF(Ｄクラス女子Ｄ!$F$49="","",Ｄクラス女子Ｄ!$F$49)</f>
        <v/>
      </c>
    </row>
    <row r="17" spans="1:79" ht="18.75">
      <c r="A17" s="85">
        <v>14</v>
      </c>
      <c r="B17" s="86" t="str">
        <f>IF(Ａクラス男子Ｄ!$B$51="","",Ａクラス男子Ｄ!$B$51)</f>
        <v/>
      </c>
      <c r="C17" s="86" t="str">
        <f>IF(Ａクラス男子Ｄ!$B$52="","",Ａクラス男子Ｄ!$B$52)</f>
        <v/>
      </c>
      <c r="D17" s="86" t="str">
        <f>IF(Ａクラス男子Ｄ!$C$51="","",Ａクラス男子Ｄ!$C$51)</f>
        <v/>
      </c>
      <c r="E17" s="86" t="str">
        <f>IF(Ａクラス男子Ｄ!$C$52="","",Ａクラス男子Ｄ!$C$52)</f>
        <v/>
      </c>
      <c r="F17" s="86" t="str">
        <f>IF(Ａクラス男子Ｄ!$D$51="","",Ａクラス男子Ｄ!$D$51)</f>
        <v/>
      </c>
      <c r="G17" s="86" t="str">
        <f>IF(Ａクラス男子Ｄ!$D$52="","",Ａクラス男子Ｄ!$D$52)</f>
        <v/>
      </c>
      <c r="H17" s="174" t="str">
        <f>IF(Ａクラス男子Ｄ!$E$51="","",Ａクラス男子Ｄ!$E$51)</f>
        <v/>
      </c>
      <c r="I17" s="174" t="str">
        <f>IF(Ａクラス男子Ｄ!$E$52="","",Ａクラス男子Ｄ!$E$52)</f>
        <v/>
      </c>
      <c r="J17" s="86" t="str">
        <f>IF(Ａクラス男子Ｄ!$F$51="","",Ａクラス男子Ｄ!$F$51)</f>
        <v/>
      </c>
      <c r="K17" s="83">
        <v>14</v>
      </c>
      <c r="L17" s="84" t="str">
        <f>IF(Ｂクラス男子Ｄ!$B$51="","",Ｂクラス男子Ｄ!$B$51)</f>
        <v/>
      </c>
      <c r="M17" s="84" t="str">
        <f>IF(Ｂクラス男子Ｄ!$B$52="","",Ｂクラス男子Ｄ!$B$52)</f>
        <v/>
      </c>
      <c r="N17" s="84" t="str">
        <f>IF(Ｂクラス男子Ｄ!$C$51="","",Ｂクラス男子Ｄ!$C$51)</f>
        <v/>
      </c>
      <c r="O17" s="84" t="str">
        <f>IF(Ｂクラス男子Ｄ!$C$52="","",Ｂクラス男子Ｄ!$C$52)</f>
        <v/>
      </c>
      <c r="P17" s="84" t="str">
        <f>IF(Ｂクラス男子Ｄ!$D$51="","",Ｂクラス男子Ｄ!$D$51)</f>
        <v/>
      </c>
      <c r="Q17" s="84" t="str">
        <f>IF(Ｂクラス男子Ｄ!$D$52="","",Ｂクラス男子Ｄ!$D$52)</f>
        <v/>
      </c>
      <c r="R17" s="175" t="str">
        <f>IF(Ｂクラス男子Ｄ!$E$51="","",Ｂクラス男子Ｄ!$E$51)</f>
        <v/>
      </c>
      <c r="S17" s="175" t="str">
        <f>IF(Ｂクラス男子Ｄ!$E$52="","",Ｂクラス男子Ｄ!$E$52)</f>
        <v/>
      </c>
      <c r="T17" s="84" t="str">
        <f>IF(Ｂクラス男子Ｄ!$F$51="","",Ｂクラス男子Ｄ!$F$51)</f>
        <v/>
      </c>
      <c r="U17" s="81">
        <v>14</v>
      </c>
      <c r="V17" s="82" t="str">
        <f>IF(Ｃクラス男子Ｄ!$B$51="","",Ｃクラス男子Ｄ!$B$51)</f>
        <v/>
      </c>
      <c r="W17" s="82" t="str">
        <f>IF(Ｃクラス男子Ｄ!$B$52="","",Ｃクラス男子Ｄ!$B$52)</f>
        <v/>
      </c>
      <c r="X17" s="82" t="str">
        <f>IF(Ｃクラス男子Ｄ!$C$51="","",Ｃクラス男子Ｄ!$C$51)</f>
        <v/>
      </c>
      <c r="Y17" s="82" t="str">
        <f>IF(Ｃクラス男子Ｄ!$C$52="","",Ｃクラス男子Ｄ!$C$52)</f>
        <v/>
      </c>
      <c r="Z17" s="82" t="str">
        <f>IF(Ｃクラス男子Ｄ!$D$51="","",Ｃクラス男子Ｄ!$D$51)</f>
        <v/>
      </c>
      <c r="AA17" s="82" t="str">
        <f>IF(Ｃクラス男子Ｄ!$D$52="","",Ｃクラス男子Ｄ!$D$52)</f>
        <v/>
      </c>
      <c r="AB17" s="176" t="str">
        <f>IF(Ｃクラス男子Ｄ!$E$51="","",Ｃクラス男子Ｄ!$E$51)</f>
        <v/>
      </c>
      <c r="AC17" s="176" t="str">
        <f>IF(Ｃクラス男子Ｄ!$E$52="","",Ｃクラス男子Ｄ!$E$52)</f>
        <v/>
      </c>
      <c r="AD17" s="82" t="str">
        <f>IF(Ｃクラス男子Ｄ!$F$51="","",Ｃクラス男子Ｄ!$F$51)</f>
        <v/>
      </c>
      <c r="AE17" s="79">
        <v>14</v>
      </c>
      <c r="AF17" s="80" t="str">
        <f>IF(Ｄクラス男子Ｄ!$B$51="","",Ｄクラス男子Ｄ!$B$51)</f>
        <v/>
      </c>
      <c r="AG17" s="80" t="str">
        <f>IF(Ｄクラス男子Ｄ!$B$52="","",Ｄクラス男子Ｄ!$B$52)</f>
        <v/>
      </c>
      <c r="AH17" s="80" t="str">
        <f>IF(Ｄクラス男子Ｄ!$C$51="","",Ｄクラス男子Ｄ!$C$51)</f>
        <v/>
      </c>
      <c r="AI17" s="80" t="str">
        <f>IF(Ｄクラス男子Ｄ!$C$52="","",Ｄクラス男子Ｄ!$C$52)</f>
        <v/>
      </c>
      <c r="AJ17" s="80" t="str">
        <f>IF(Ｄクラス男子Ｄ!$D$51="","",Ｄクラス男子Ｄ!$D$51)</f>
        <v/>
      </c>
      <c r="AK17" s="80" t="str">
        <f>IF(Ｄクラス男子Ｄ!$D$52="","",Ｄクラス男子Ｄ!$D$52)</f>
        <v/>
      </c>
      <c r="AL17" s="177" t="str">
        <f>IF(Ｄクラス男子Ｄ!$E$51="","",Ｄクラス男子Ｄ!$E$51)</f>
        <v/>
      </c>
      <c r="AM17" s="177" t="str">
        <f>IF(Ｄクラス男子Ｄ!$E$52="","",Ｄクラス男子Ｄ!$E$52)</f>
        <v/>
      </c>
      <c r="AN17" s="80" t="str">
        <f>IF(Ｄクラス男子Ｄ!$F$51="","",Ｄクラス男子Ｄ!$F$51)</f>
        <v/>
      </c>
      <c r="AO17" s="86" t="str">
        <f>IF(Ａクラス女子Ｄ!$B$52="","",Ａクラス女子Ｄ!$B$52)</f>
        <v/>
      </c>
      <c r="AP17" s="86" t="str">
        <f>IF(Ａクラス女子Ｄ!$B$52="","",Ａクラス女子Ｄ!$B$52)</f>
        <v/>
      </c>
      <c r="AQ17" s="86" t="str">
        <f>IF(Ａクラス女子Ｄ!$C$51="","",Ａクラス女子Ｄ!$C$51)</f>
        <v/>
      </c>
      <c r="AR17" s="86" t="str">
        <f>IF(Ａクラス女子Ｄ!$C$52="","",Ａクラス女子Ｄ!$C$52)</f>
        <v/>
      </c>
      <c r="AS17" s="86" t="str">
        <f>IF(Ａクラス女子Ｄ!$D$51="","",Ａクラス女子Ｄ!$D$51)</f>
        <v/>
      </c>
      <c r="AT17" s="86" t="str">
        <f>IF(Ａクラス女子Ｄ!$D$52="","",Ａクラス女子Ｄ!$D$52)</f>
        <v/>
      </c>
      <c r="AU17" s="174" t="str">
        <f>IF(Ａクラス女子Ｄ!$E$51="","",Ａクラス女子Ｄ!$E$51)</f>
        <v/>
      </c>
      <c r="AV17" s="174" t="str">
        <f>IF(Ａクラス女子Ｄ!$E$52="","",Ａクラス女子Ｄ!$E$52)</f>
        <v/>
      </c>
      <c r="AW17" s="86" t="str">
        <f>IF(Ａクラス女子Ｄ!$F$51="","",Ａクラス女子Ｄ!$F$51)</f>
        <v/>
      </c>
      <c r="AX17" s="83">
        <v>14</v>
      </c>
      <c r="AY17" s="84" t="str">
        <f>IF(Ｂクラス女子Ｄ!$B$51="","",Ｂクラス女子Ｄ!$B$51)</f>
        <v/>
      </c>
      <c r="AZ17" s="84" t="str">
        <f>IF(Ｂクラス女子Ｄ!$B$52="","",Ｂクラス女子Ｄ!$B$52)</f>
        <v/>
      </c>
      <c r="BA17" s="84" t="str">
        <f>IF(Ｂクラス女子Ｄ!$C$51="","",Ｂクラス女子Ｄ!$C$51)</f>
        <v/>
      </c>
      <c r="BB17" s="84" t="str">
        <f>IF(Ｂクラス女子Ｄ!$C$52="","",Ｂクラス女子Ｄ!$C$52)</f>
        <v/>
      </c>
      <c r="BC17" s="84" t="str">
        <f>IF(Ｂクラス女子Ｄ!$D$51="","",Ｂクラス女子Ｄ!$D$51)</f>
        <v/>
      </c>
      <c r="BD17" s="84" t="str">
        <f>IF(Ｂクラス女子Ｄ!$D$52="","",Ｂクラス女子Ｄ!$D$52)</f>
        <v/>
      </c>
      <c r="BE17" s="175" t="str">
        <f>IF(Ｂクラス女子Ｄ!$E$51="","",Ｂクラス女子Ｄ!$E$51)</f>
        <v/>
      </c>
      <c r="BF17" s="175" t="str">
        <f>IF(Ｂクラス女子Ｄ!$E$52="","",Ｂクラス女子Ｄ!$E$52)</f>
        <v/>
      </c>
      <c r="BG17" s="84" t="str">
        <f>IF(Ｂクラス女子Ｄ!$F$51="","",Ｂクラス女子Ｄ!$F$51)</f>
        <v/>
      </c>
      <c r="BH17" s="81">
        <v>14</v>
      </c>
      <c r="BI17" s="82" t="str">
        <f>IF(Ｃクラス女子Ｄ!$B$51="","",Ｃクラス女子Ｄ!$B$51)</f>
        <v/>
      </c>
      <c r="BJ17" s="82" t="str">
        <f>IF(Ｃクラス女子Ｄ!$B$52="","",Ｃクラス女子Ｄ!$B$52)</f>
        <v/>
      </c>
      <c r="BK17" s="82" t="str">
        <f>IF(Ｃクラス女子Ｄ!$C$51="","",Ｃクラス女子Ｄ!$C$51)</f>
        <v/>
      </c>
      <c r="BL17" s="82" t="str">
        <f>IF(Ｃクラス女子Ｄ!$C$52="","",Ｃクラス女子Ｄ!$C$52)</f>
        <v/>
      </c>
      <c r="BM17" s="82" t="str">
        <f>IF(Ｃクラス女子Ｄ!$D$51="","",Ｃクラス女子Ｄ!$D$51)</f>
        <v/>
      </c>
      <c r="BN17" s="82" t="str">
        <f>IF(Ｃクラス女子Ｄ!$D$52="","",Ｃクラス女子Ｄ!$D$52)</f>
        <v/>
      </c>
      <c r="BO17" s="176" t="str">
        <f>IF(Ｃクラス女子Ｄ!$E$51="","",Ｃクラス女子Ｄ!$E$51)</f>
        <v/>
      </c>
      <c r="BP17" s="176" t="str">
        <f>IF(Ｃクラス女子Ｄ!$E$52="","",Ｃクラス女子Ｄ!$E$52)</f>
        <v/>
      </c>
      <c r="BQ17" s="82" t="str">
        <f>IF(Ｃクラス女子Ｄ!$F$51="","",Ｃクラス女子Ｄ!$F$51)</f>
        <v/>
      </c>
      <c r="BR17" s="79">
        <v>14</v>
      </c>
      <c r="BS17" s="80" t="str">
        <f>IF(Ｄクラス女子Ｄ!$B$51="","",Ｄクラス女子Ｄ!$B$51)</f>
        <v/>
      </c>
      <c r="BT17" s="80" t="str">
        <f>IF(Ｄクラス女子Ｄ!$B$52="","",Ｄクラス女子Ｄ!$B$52)</f>
        <v/>
      </c>
      <c r="BU17" s="80" t="str">
        <f>IF(Ｄクラス女子Ｄ!$C$51="","",Ｄクラス女子Ｄ!$C$51)</f>
        <v/>
      </c>
      <c r="BV17" s="80" t="str">
        <f>IF(Ｄクラス女子Ｄ!$C$52="","",Ｄクラス女子Ｄ!$C$52)</f>
        <v/>
      </c>
      <c r="BW17" s="80" t="str">
        <f>IF(Ｄクラス女子Ｄ!$D$51="","",Ｄクラス女子Ｄ!$D$51)</f>
        <v/>
      </c>
      <c r="BX17" s="80" t="str">
        <f>IF(Ｄクラス女子Ｄ!$D$52="","",Ｄクラス女子Ｄ!$D$52)</f>
        <v/>
      </c>
      <c r="BY17" s="177" t="str">
        <f>IF(Ｄクラス女子Ｄ!$E$51="","",Ｄクラス女子Ｄ!$E$51)</f>
        <v/>
      </c>
      <c r="BZ17" s="177" t="str">
        <f>IF(Ｄクラス女子Ｄ!$E$52="","",Ｄクラス女子Ｄ!$E$52)</f>
        <v/>
      </c>
      <c r="CA17" s="80" t="str">
        <f>IF(Ｄクラス女子Ｄ!$F$51="","",Ｄクラス女子Ｄ!$F$51)</f>
        <v/>
      </c>
    </row>
    <row r="18" spans="1:79" ht="18.75">
      <c r="A18" s="85">
        <v>15</v>
      </c>
      <c r="B18" s="86" t="str">
        <f>IF(Ａクラス男子Ｄ!$B$53="","",Ａクラス男子Ｄ!$B$53)</f>
        <v/>
      </c>
      <c r="C18" s="86" t="str">
        <f>IF(Ａクラス男子Ｄ!$B$54="","",Ａクラス男子Ｄ!$B$54)</f>
        <v/>
      </c>
      <c r="D18" s="86" t="str">
        <f>IF(Ａクラス男子Ｄ!$C$53="","",Ａクラス男子Ｄ!$C$53)</f>
        <v/>
      </c>
      <c r="E18" s="86" t="str">
        <f>IF(Ａクラス男子Ｄ!$C$54="","",Ａクラス男子Ｄ!$C$54)</f>
        <v/>
      </c>
      <c r="F18" s="86" t="str">
        <f>IF(Ａクラス男子Ｄ!$D$53="","",Ａクラス男子Ｄ!$D$53)</f>
        <v/>
      </c>
      <c r="G18" s="86" t="str">
        <f>IF(Ａクラス男子Ｄ!$D$54="","",Ａクラス男子Ｄ!$D$54)</f>
        <v/>
      </c>
      <c r="H18" s="174" t="str">
        <f>IF(Ａクラス男子Ｄ!$E$53="","",Ａクラス男子Ｄ!$E$53)</f>
        <v/>
      </c>
      <c r="I18" s="174" t="str">
        <f>IF(Ａクラス男子Ｄ!$E$54="","",Ａクラス男子Ｄ!$E$54)</f>
        <v/>
      </c>
      <c r="J18" s="86" t="str">
        <f>IF(Ａクラス男子Ｄ!$F$53="","",Ａクラス男子Ｄ!$F$53)</f>
        <v/>
      </c>
      <c r="K18" s="83">
        <v>15</v>
      </c>
      <c r="L18" s="84" t="str">
        <f>IF(Ｂクラス男子Ｄ!$B$53="","",Ｂクラス男子Ｄ!$B$53)</f>
        <v/>
      </c>
      <c r="M18" s="84" t="str">
        <f>IF(Ｂクラス男子Ｄ!$B$54="","",Ｂクラス男子Ｄ!$B$54)</f>
        <v/>
      </c>
      <c r="N18" s="84" t="str">
        <f>IF(Ｂクラス男子Ｄ!$C$53="","",Ｂクラス男子Ｄ!$C$53)</f>
        <v/>
      </c>
      <c r="O18" s="84" t="str">
        <f>IF(Ｂクラス男子Ｄ!$C$54="","",Ｂクラス男子Ｄ!$C$54)</f>
        <v/>
      </c>
      <c r="P18" s="84" t="str">
        <f>IF(Ｂクラス男子Ｄ!$D$53="","",Ｂクラス男子Ｄ!$D$53)</f>
        <v/>
      </c>
      <c r="Q18" s="84" t="str">
        <f>IF(Ｂクラス男子Ｄ!$D$54="","",Ｂクラス男子Ｄ!$D$54)</f>
        <v/>
      </c>
      <c r="R18" s="175" t="str">
        <f>IF(Ｂクラス男子Ｄ!$E$53="","",Ｂクラス男子Ｄ!$E$53)</f>
        <v/>
      </c>
      <c r="S18" s="175" t="str">
        <f>IF(Ｂクラス男子Ｄ!$E$54="","",Ｂクラス男子Ｄ!$E$54)</f>
        <v/>
      </c>
      <c r="T18" s="84" t="str">
        <f>IF(Ｂクラス男子Ｄ!$F$53="","",Ｂクラス男子Ｄ!$F$53)</f>
        <v/>
      </c>
      <c r="U18" s="81">
        <v>15</v>
      </c>
      <c r="V18" s="82" t="str">
        <f>IF(Ｃクラス男子Ｄ!$B$53="","",Ｃクラス男子Ｄ!$B$53)</f>
        <v/>
      </c>
      <c r="W18" s="82" t="str">
        <f>IF(Ｃクラス男子Ｄ!$B$54="","",Ｃクラス男子Ｄ!$B$54)</f>
        <v/>
      </c>
      <c r="X18" s="82" t="str">
        <f>IF(Ｃクラス男子Ｄ!$C$53="","",Ｃクラス男子Ｄ!$C$53)</f>
        <v/>
      </c>
      <c r="Y18" s="82" t="str">
        <f>IF(Ｃクラス男子Ｄ!$C$54="","",Ｃクラス男子Ｄ!$C$54)</f>
        <v/>
      </c>
      <c r="Z18" s="82" t="str">
        <f>IF(Ｃクラス男子Ｄ!$D$53="","",Ｃクラス男子Ｄ!$D$53)</f>
        <v/>
      </c>
      <c r="AA18" s="82" t="str">
        <f>IF(Ｃクラス男子Ｄ!$D$54="","",Ｃクラス男子Ｄ!$D$54)</f>
        <v/>
      </c>
      <c r="AB18" s="176" t="str">
        <f>IF(Ｃクラス男子Ｄ!$E$53="","",Ｃクラス男子Ｄ!$E$53)</f>
        <v/>
      </c>
      <c r="AC18" s="176" t="str">
        <f>IF(Ｃクラス男子Ｄ!$E$54="","",Ｃクラス男子Ｄ!$E$54)</f>
        <v/>
      </c>
      <c r="AD18" s="82" t="str">
        <f>IF(Ｃクラス男子Ｄ!$F$53="","",Ｃクラス男子Ｄ!$F$53)</f>
        <v/>
      </c>
      <c r="AE18" s="79">
        <v>15</v>
      </c>
      <c r="AF18" s="80" t="str">
        <f>IF(Ｄクラス男子Ｄ!$B$53="","",Ｄクラス男子Ｄ!$B$53)</f>
        <v/>
      </c>
      <c r="AG18" s="80" t="str">
        <f>IF(Ｄクラス男子Ｄ!$B$54="","",Ｄクラス男子Ｄ!$B$54)</f>
        <v/>
      </c>
      <c r="AH18" s="80" t="str">
        <f>IF(Ｄクラス男子Ｄ!$C$53="","",Ｄクラス男子Ｄ!$C$53)</f>
        <v/>
      </c>
      <c r="AI18" s="80" t="str">
        <f>IF(Ｄクラス男子Ｄ!$C$54="","",Ｄクラス男子Ｄ!$C$54)</f>
        <v/>
      </c>
      <c r="AJ18" s="80" t="str">
        <f>IF(Ｄクラス男子Ｄ!$D$53="","",Ｄクラス男子Ｄ!$D$53)</f>
        <v/>
      </c>
      <c r="AK18" s="80" t="str">
        <f>IF(Ｄクラス男子Ｄ!$D$54="","",Ｄクラス男子Ｄ!$D$54)</f>
        <v/>
      </c>
      <c r="AL18" s="177" t="str">
        <f>IF(Ｄクラス男子Ｄ!$E$53="","",Ｄクラス男子Ｄ!$E$53)</f>
        <v/>
      </c>
      <c r="AM18" s="177" t="str">
        <f>IF(Ｄクラス男子Ｄ!$E$54="","",Ｄクラス男子Ｄ!$E$54)</f>
        <v/>
      </c>
      <c r="AN18" s="80" t="str">
        <f>IF(Ｄクラス男子Ｄ!$F$53="","",Ｄクラス男子Ｄ!$F$53)</f>
        <v/>
      </c>
      <c r="AO18" s="86" t="str">
        <f>IF(Ａクラス女子Ｄ!$B$54="","",Ａクラス女子Ｄ!$B$54)</f>
        <v/>
      </c>
      <c r="AP18" s="86" t="str">
        <f>IF(Ａクラス女子Ｄ!$B$54="","",Ａクラス女子Ｄ!$B$54)</f>
        <v/>
      </c>
      <c r="AQ18" s="86" t="str">
        <f>IF(Ａクラス女子Ｄ!$C$53="","",Ａクラス女子Ｄ!$C$53)</f>
        <v/>
      </c>
      <c r="AR18" s="86" t="str">
        <f>IF(Ａクラス女子Ｄ!$C$54="","",Ａクラス女子Ｄ!$C$54)</f>
        <v/>
      </c>
      <c r="AS18" s="86" t="str">
        <f>IF(Ａクラス女子Ｄ!$D$53="","",Ａクラス女子Ｄ!$D$53)</f>
        <v/>
      </c>
      <c r="AT18" s="86" t="str">
        <f>IF(Ａクラス女子Ｄ!$D$54="","",Ａクラス女子Ｄ!$D$54)</f>
        <v/>
      </c>
      <c r="AU18" s="174" t="str">
        <f>IF(Ａクラス女子Ｄ!$E$53="","",Ａクラス女子Ｄ!$E$53)</f>
        <v/>
      </c>
      <c r="AV18" s="174" t="str">
        <f>IF(Ａクラス女子Ｄ!$E$54="","",Ａクラス女子Ｄ!$E$54)</f>
        <v/>
      </c>
      <c r="AW18" s="86" t="str">
        <f>IF(Ａクラス女子Ｄ!$F$53="","",Ａクラス女子Ｄ!$F$53)</f>
        <v/>
      </c>
      <c r="AX18" s="83">
        <v>15</v>
      </c>
      <c r="AY18" s="84" t="str">
        <f>IF(Ｂクラス女子Ｄ!$B$53="","",Ｂクラス女子Ｄ!$B$53)</f>
        <v/>
      </c>
      <c r="AZ18" s="84" t="str">
        <f>IF(Ｂクラス女子Ｄ!$B$54="","",Ｂクラス女子Ｄ!$B$54)</f>
        <v/>
      </c>
      <c r="BA18" s="84" t="str">
        <f>IF(Ｂクラス女子Ｄ!$C$53="","",Ｂクラス女子Ｄ!$C$53)</f>
        <v/>
      </c>
      <c r="BB18" s="84" t="str">
        <f>IF(Ｂクラス女子Ｄ!$C$54="","",Ｂクラス女子Ｄ!$C$54)</f>
        <v/>
      </c>
      <c r="BC18" s="84" t="str">
        <f>IF(Ｂクラス女子Ｄ!$D$53="","",Ｂクラス女子Ｄ!$D$53)</f>
        <v/>
      </c>
      <c r="BD18" s="84" t="str">
        <f>IF(Ｂクラス女子Ｄ!$D$54="","",Ｂクラス女子Ｄ!$D$54)</f>
        <v/>
      </c>
      <c r="BE18" s="175" t="str">
        <f>IF(Ｂクラス女子Ｄ!$E$53="","",Ｂクラス女子Ｄ!$E$53)</f>
        <v/>
      </c>
      <c r="BF18" s="175" t="str">
        <f>IF(Ｂクラス女子Ｄ!$E$54="","",Ｂクラス女子Ｄ!$E$54)</f>
        <v/>
      </c>
      <c r="BG18" s="84" t="str">
        <f>IF(Ｂクラス女子Ｄ!$F$53="","",Ｂクラス女子Ｄ!$F$53)</f>
        <v/>
      </c>
      <c r="BH18" s="81">
        <v>15</v>
      </c>
      <c r="BI18" s="82" t="str">
        <f>IF(Ｃクラス女子Ｄ!$B$53="","",Ｃクラス女子Ｄ!$B$53)</f>
        <v/>
      </c>
      <c r="BJ18" s="82" t="str">
        <f>IF(Ｃクラス女子Ｄ!$B$54="","",Ｃクラス女子Ｄ!$B$54)</f>
        <v/>
      </c>
      <c r="BK18" s="82" t="str">
        <f>IF(Ｃクラス女子Ｄ!$C$53="","",Ｃクラス女子Ｄ!$C$53)</f>
        <v/>
      </c>
      <c r="BL18" s="82" t="str">
        <f>IF(Ｃクラス女子Ｄ!$C$54="","",Ｃクラス女子Ｄ!$C$54)</f>
        <v/>
      </c>
      <c r="BM18" s="82" t="str">
        <f>IF(Ｃクラス女子Ｄ!$D$53="","",Ｃクラス女子Ｄ!$D$53)</f>
        <v/>
      </c>
      <c r="BN18" s="82" t="str">
        <f>IF(Ｃクラス女子Ｄ!$D$54="","",Ｃクラス女子Ｄ!$D$54)</f>
        <v/>
      </c>
      <c r="BO18" s="176" t="str">
        <f>IF(Ｃクラス女子Ｄ!$E$53="","",Ｃクラス女子Ｄ!$E$53)</f>
        <v/>
      </c>
      <c r="BP18" s="176" t="str">
        <f>IF(Ｃクラス女子Ｄ!$E$54="","",Ｃクラス女子Ｄ!$E$54)</f>
        <v/>
      </c>
      <c r="BQ18" s="82" t="str">
        <f>IF(Ｃクラス女子Ｄ!$F$53="","",Ｃクラス女子Ｄ!$F$53)</f>
        <v/>
      </c>
      <c r="BR18" s="79">
        <v>15</v>
      </c>
      <c r="BS18" s="80" t="str">
        <f>IF(Ｄクラス女子Ｄ!$B$53="","",Ｄクラス女子Ｄ!$B$53)</f>
        <v/>
      </c>
      <c r="BT18" s="80" t="str">
        <f>IF(Ｄクラス女子Ｄ!$B$54="","",Ｄクラス女子Ｄ!$B$54)</f>
        <v/>
      </c>
      <c r="BU18" s="80" t="str">
        <f>IF(Ｄクラス女子Ｄ!$C$53="","",Ｄクラス女子Ｄ!$C$53)</f>
        <v/>
      </c>
      <c r="BV18" s="80" t="str">
        <f>IF(Ｄクラス女子Ｄ!$C$54="","",Ｄクラス女子Ｄ!$C$54)</f>
        <v/>
      </c>
      <c r="BW18" s="80" t="str">
        <f>IF(Ｄクラス女子Ｄ!$D$53="","",Ｄクラス女子Ｄ!$D$53)</f>
        <v/>
      </c>
      <c r="BX18" s="80" t="str">
        <f>IF(Ｄクラス女子Ｄ!$D$54="","",Ｄクラス女子Ｄ!$D$54)</f>
        <v/>
      </c>
      <c r="BY18" s="177" t="str">
        <f>IF(Ｄクラス女子Ｄ!$E$53="","",Ｄクラス女子Ｄ!$E$53)</f>
        <v/>
      </c>
      <c r="BZ18" s="177" t="str">
        <f>IF(Ｄクラス女子Ｄ!$E$54="","",Ｄクラス女子Ｄ!$E$54)</f>
        <v/>
      </c>
      <c r="CA18" s="80" t="str">
        <f>IF(Ｄクラス女子Ｄ!$F$53="","",Ｄクラス女子Ｄ!$F$53)</f>
        <v/>
      </c>
    </row>
    <row r="19" spans="1:79" ht="18.75">
      <c r="A19" s="85">
        <v>16</v>
      </c>
      <c r="B19" s="86" t="str">
        <f>IF(Ａクラス男子Ｄ!$B$55="","",Ａクラス男子Ｄ!$B$55)</f>
        <v/>
      </c>
      <c r="C19" s="86" t="str">
        <f>IF(Ａクラス男子Ｄ!$B$56="","",Ａクラス男子Ｄ!$B$56)</f>
        <v/>
      </c>
      <c r="D19" s="86" t="str">
        <f>IF(Ａクラス男子Ｄ!$C$55="","",Ａクラス男子Ｄ!$C$55)</f>
        <v/>
      </c>
      <c r="E19" s="86" t="str">
        <f>IF(Ａクラス男子Ｄ!$C$56="","",Ａクラス男子Ｄ!$C$56)</f>
        <v/>
      </c>
      <c r="F19" s="86" t="str">
        <f>IF(Ａクラス男子Ｄ!$D$55="","",Ａクラス男子Ｄ!$D$55)</f>
        <v/>
      </c>
      <c r="G19" s="86" t="str">
        <f>IF(Ａクラス男子Ｄ!$D$56="","",Ａクラス男子Ｄ!$D$56)</f>
        <v/>
      </c>
      <c r="H19" s="174" t="str">
        <f>IF(Ａクラス男子Ｄ!$E$55="","",Ａクラス男子Ｄ!$E$55)</f>
        <v/>
      </c>
      <c r="I19" s="174" t="str">
        <f>IF(Ａクラス男子Ｄ!$E$56="","",Ａクラス男子Ｄ!$E$56)</f>
        <v/>
      </c>
      <c r="J19" s="86" t="str">
        <f>IF(Ａクラス男子Ｄ!$F$55="","",Ａクラス男子Ｄ!$F$55)</f>
        <v/>
      </c>
      <c r="K19" s="83">
        <v>16</v>
      </c>
      <c r="L19" s="84" t="str">
        <f>IF(Ｂクラス男子Ｄ!$B$55="","",Ｂクラス男子Ｄ!$B$55)</f>
        <v/>
      </c>
      <c r="M19" s="84" t="str">
        <f>IF(Ｂクラス男子Ｄ!$B$56="","",Ｂクラス男子Ｄ!$B$56)</f>
        <v/>
      </c>
      <c r="N19" s="84" t="str">
        <f>IF(Ｂクラス男子Ｄ!$C$55="","",Ｂクラス男子Ｄ!$C$55)</f>
        <v/>
      </c>
      <c r="O19" s="84" t="str">
        <f>IF(Ｂクラス男子Ｄ!$C$56="","",Ｂクラス男子Ｄ!$C$56)</f>
        <v/>
      </c>
      <c r="P19" s="84" t="str">
        <f>IF(Ｂクラス男子Ｄ!$D$55="","",Ｂクラス男子Ｄ!$D$55)</f>
        <v/>
      </c>
      <c r="Q19" s="84" t="str">
        <f>IF(Ｂクラス男子Ｄ!$D$56="","",Ｂクラス男子Ｄ!$D$56)</f>
        <v/>
      </c>
      <c r="R19" s="175" t="str">
        <f>IF(Ｂクラス男子Ｄ!$E$55="","",Ｂクラス男子Ｄ!$E$55)</f>
        <v/>
      </c>
      <c r="S19" s="175" t="str">
        <f>IF(Ｂクラス男子Ｄ!$E$56="","",Ｂクラス男子Ｄ!$E$56)</f>
        <v/>
      </c>
      <c r="T19" s="84" t="str">
        <f>IF(Ｂクラス男子Ｄ!$F$55="","",Ｂクラス男子Ｄ!$F$55)</f>
        <v/>
      </c>
      <c r="U19" s="81">
        <v>16</v>
      </c>
      <c r="V19" s="82" t="str">
        <f>IF(Ｃクラス男子Ｄ!$B$55="","",Ｃクラス男子Ｄ!$B$55)</f>
        <v/>
      </c>
      <c r="W19" s="82" t="str">
        <f>IF(Ｃクラス男子Ｄ!$B$56="","",Ｃクラス男子Ｄ!$B$56)</f>
        <v/>
      </c>
      <c r="X19" s="82" t="str">
        <f>IF(Ｃクラス男子Ｄ!$C$55="","",Ｃクラス男子Ｄ!$C$55)</f>
        <v/>
      </c>
      <c r="Y19" s="82" t="str">
        <f>IF(Ｃクラス男子Ｄ!$C$56="","",Ｃクラス男子Ｄ!$C$56)</f>
        <v/>
      </c>
      <c r="Z19" s="82" t="str">
        <f>IF(Ｃクラス男子Ｄ!$D$55="","",Ｃクラス男子Ｄ!$D$55)</f>
        <v/>
      </c>
      <c r="AA19" s="82" t="str">
        <f>IF(Ｃクラス男子Ｄ!$D$56="","",Ｃクラス男子Ｄ!$D$56)</f>
        <v/>
      </c>
      <c r="AB19" s="176" t="str">
        <f>IF(Ｃクラス男子Ｄ!$E$55="","",Ｃクラス男子Ｄ!$E$55)</f>
        <v/>
      </c>
      <c r="AC19" s="176" t="str">
        <f>IF(Ｃクラス男子Ｄ!$E$56="","",Ｃクラス男子Ｄ!$E$56)</f>
        <v/>
      </c>
      <c r="AD19" s="82" t="str">
        <f>IF(Ｃクラス男子Ｄ!$F$55="","",Ｃクラス男子Ｄ!$F$55)</f>
        <v/>
      </c>
      <c r="AE19" s="79">
        <v>16</v>
      </c>
      <c r="AF19" s="80" t="str">
        <f>IF(Ｄクラス男子Ｄ!$B$55="","",Ｄクラス男子Ｄ!$B$55)</f>
        <v/>
      </c>
      <c r="AG19" s="80" t="str">
        <f>IF(Ｄクラス男子Ｄ!$B$56="","",Ｄクラス男子Ｄ!$B$56)</f>
        <v/>
      </c>
      <c r="AH19" s="80" t="str">
        <f>IF(Ｄクラス男子Ｄ!$C$55="","",Ｄクラス男子Ｄ!$C$55)</f>
        <v/>
      </c>
      <c r="AI19" s="80" t="str">
        <f>IF(Ｄクラス男子Ｄ!$C$56="","",Ｄクラス男子Ｄ!$C$56)</f>
        <v/>
      </c>
      <c r="AJ19" s="80" t="str">
        <f>IF(Ｄクラス男子Ｄ!$D$55="","",Ｄクラス男子Ｄ!$D$55)</f>
        <v/>
      </c>
      <c r="AK19" s="80" t="str">
        <f>IF(Ｄクラス男子Ｄ!$D$56="","",Ｄクラス男子Ｄ!$D$56)</f>
        <v/>
      </c>
      <c r="AL19" s="177" t="str">
        <f>IF(Ｄクラス男子Ｄ!$E$55="","",Ｄクラス男子Ｄ!$E$55)</f>
        <v/>
      </c>
      <c r="AM19" s="177" t="str">
        <f>IF(Ｄクラス男子Ｄ!$E$56="","",Ｄクラス男子Ｄ!$E$56)</f>
        <v/>
      </c>
      <c r="AN19" s="80" t="str">
        <f>IF(Ｄクラス男子Ｄ!$F$55="","",Ｄクラス男子Ｄ!$F$55)</f>
        <v/>
      </c>
      <c r="AO19" s="86" t="str">
        <f>IF(Ａクラス女子Ｄ!$B$56="","",Ａクラス女子Ｄ!$B$56)</f>
        <v/>
      </c>
      <c r="AP19" s="86" t="str">
        <f>IF(Ａクラス女子Ｄ!$B$56="","",Ａクラス女子Ｄ!$B$56)</f>
        <v/>
      </c>
      <c r="AQ19" s="86" t="str">
        <f>IF(Ａクラス女子Ｄ!$C$55="","",Ａクラス女子Ｄ!$C$55)</f>
        <v/>
      </c>
      <c r="AR19" s="86" t="str">
        <f>IF(Ａクラス女子Ｄ!$C$56="","",Ａクラス女子Ｄ!$C$56)</f>
        <v/>
      </c>
      <c r="AS19" s="86" t="str">
        <f>IF(Ａクラス女子Ｄ!$D$55="","",Ａクラス女子Ｄ!$D$55)</f>
        <v/>
      </c>
      <c r="AT19" s="86" t="str">
        <f>IF(Ａクラス女子Ｄ!$D$56="","",Ａクラス女子Ｄ!$D$56)</f>
        <v/>
      </c>
      <c r="AU19" s="174" t="str">
        <f>IF(Ａクラス女子Ｄ!$E$55="","",Ａクラス女子Ｄ!$E$55)</f>
        <v/>
      </c>
      <c r="AV19" s="174" t="str">
        <f>IF(Ａクラス女子Ｄ!$E$56="","",Ａクラス女子Ｄ!$E$56)</f>
        <v/>
      </c>
      <c r="AW19" s="86" t="str">
        <f>IF(Ａクラス女子Ｄ!$F$55="","",Ａクラス女子Ｄ!$F$55)</f>
        <v/>
      </c>
      <c r="AX19" s="83">
        <v>16</v>
      </c>
      <c r="AY19" s="84" t="str">
        <f>IF(Ｂクラス女子Ｄ!$B$55="","",Ｂクラス女子Ｄ!$B$55)</f>
        <v/>
      </c>
      <c r="AZ19" s="84" t="str">
        <f>IF(Ｂクラス女子Ｄ!$B$56="","",Ｂクラス女子Ｄ!$B$56)</f>
        <v/>
      </c>
      <c r="BA19" s="84" t="str">
        <f>IF(Ｂクラス女子Ｄ!$C$55="","",Ｂクラス女子Ｄ!$C$55)</f>
        <v/>
      </c>
      <c r="BB19" s="84" t="str">
        <f>IF(Ｂクラス女子Ｄ!$C$56="","",Ｂクラス女子Ｄ!$C$56)</f>
        <v/>
      </c>
      <c r="BC19" s="84" t="str">
        <f>IF(Ｂクラス女子Ｄ!$D$55="","",Ｂクラス女子Ｄ!$D$55)</f>
        <v/>
      </c>
      <c r="BD19" s="84" t="str">
        <f>IF(Ｂクラス女子Ｄ!$D$56="","",Ｂクラス女子Ｄ!$D$56)</f>
        <v/>
      </c>
      <c r="BE19" s="175" t="str">
        <f>IF(Ｂクラス女子Ｄ!$E$55="","",Ｂクラス女子Ｄ!$E$55)</f>
        <v/>
      </c>
      <c r="BF19" s="175" t="str">
        <f>IF(Ｂクラス女子Ｄ!$E$56="","",Ｂクラス女子Ｄ!$E$56)</f>
        <v/>
      </c>
      <c r="BG19" s="84" t="str">
        <f>IF(Ｂクラス女子Ｄ!$F$55="","",Ｂクラス女子Ｄ!$F$55)</f>
        <v/>
      </c>
      <c r="BH19" s="81">
        <v>16</v>
      </c>
      <c r="BI19" s="82" t="str">
        <f>IF(Ｃクラス女子Ｄ!$B$55="","",Ｃクラス女子Ｄ!$B$55)</f>
        <v/>
      </c>
      <c r="BJ19" s="82" t="str">
        <f>IF(Ｃクラス女子Ｄ!$B$56="","",Ｃクラス女子Ｄ!$B$56)</f>
        <v/>
      </c>
      <c r="BK19" s="82" t="str">
        <f>IF(Ｃクラス女子Ｄ!$C$55="","",Ｃクラス女子Ｄ!$C$55)</f>
        <v/>
      </c>
      <c r="BL19" s="82" t="str">
        <f>IF(Ｃクラス女子Ｄ!$C$56="","",Ｃクラス女子Ｄ!$C$56)</f>
        <v/>
      </c>
      <c r="BM19" s="82" t="str">
        <f>IF(Ｃクラス女子Ｄ!$D$55="","",Ｃクラス女子Ｄ!$D$55)</f>
        <v/>
      </c>
      <c r="BN19" s="82" t="str">
        <f>IF(Ｃクラス女子Ｄ!$D$56="","",Ｃクラス女子Ｄ!$D$56)</f>
        <v/>
      </c>
      <c r="BO19" s="176" t="str">
        <f>IF(Ｃクラス女子Ｄ!$E$55="","",Ｃクラス女子Ｄ!$E$55)</f>
        <v/>
      </c>
      <c r="BP19" s="176" t="str">
        <f>IF(Ｃクラス女子Ｄ!$E$56="","",Ｃクラス女子Ｄ!$E$56)</f>
        <v/>
      </c>
      <c r="BQ19" s="82" t="str">
        <f>IF(Ｃクラス女子Ｄ!$F$55="","",Ｃクラス女子Ｄ!$F$55)</f>
        <v/>
      </c>
      <c r="BR19" s="79">
        <v>16</v>
      </c>
      <c r="BS19" s="80" t="str">
        <f>IF(Ｄクラス女子Ｄ!$B$55="","",Ｄクラス女子Ｄ!$B$55)</f>
        <v/>
      </c>
      <c r="BT19" s="80" t="str">
        <f>IF(Ｄクラス女子Ｄ!$B$56="","",Ｄクラス女子Ｄ!$B$56)</f>
        <v/>
      </c>
      <c r="BU19" s="80" t="str">
        <f>IF(Ｄクラス女子Ｄ!$C$55="","",Ｄクラス女子Ｄ!$C$55)</f>
        <v/>
      </c>
      <c r="BV19" s="80" t="str">
        <f>IF(Ｄクラス女子Ｄ!$C$56="","",Ｄクラス女子Ｄ!$C$56)</f>
        <v/>
      </c>
      <c r="BW19" s="80" t="str">
        <f>IF(Ｄクラス女子Ｄ!$D$55="","",Ｄクラス女子Ｄ!$D$55)</f>
        <v/>
      </c>
      <c r="BX19" s="80" t="str">
        <f>IF(Ｄクラス女子Ｄ!$D$56="","",Ｄクラス女子Ｄ!$D$56)</f>
        <v/>
      </c>
      <c r="BY19" s="177" t="str">
        <f>IF(Ｄクラス女子Ｄ!$E$55="","",Ｄクラス女子Ｄ!$E$55)</f>
        <v/>
      </c>
      <c r="BZ19" s="177" t="str">
        <f>IF(Ｄクラス女子Ｄ!$E$56="","",Ｄクラス女子Ｄ!$E$56)</f>
        <v/>
      </c>
      <c r="CA19" s="80" t="str">
        <f>IF(Ｄクラス女子Ｄ!$F$55="","",Ｄクラス女子Ｄ!$F$55)</f>
        <v/>
      </c>
    </row>
    <row r="20" spans="1:79" ht="18.75">
      <c r="A20" s="85">
        <v>17</v>
      </c>
      <c r="B20" s="86" t="str">
        <f>IF(Ａクラス男子Ｄ!$B$57="","",Ａクラス男子Ｄ!$B$57)</f>
        <v/>
      </c>
      <c r="C20" s="86" t="str">
        <f>IF(Ａクラス男子Ｄ!$B$58="","",Ａクラス男子Ｄ!$B$58)</f>
        <v/>
      </c>
      <c r="D20" s="86" t="str">
        <f>IF(Ａクラス男子Ｄ!$C$57="","",Ａクラス男子Ｄ!$C$57)</f>
        <v/>
      </c>
      <c r="E20" s="86" t="str">
        <f>IF(Ａクラス男子Ｄ!$C$58="","",Ａクラス男子Ｄ!$C$58)</f>
        <v/>
      </c>
      <c r="F20" s="86" t="str">
        <f>IF(Ａクラス男子Ｄ!$D$57="","",Ａクラス男子Ｄ!$D$57)</f>
        <v/>
      </c>
      <c r="G20" s="86" t="str">
        <f>IF(Ａクラス男子Ｄ!$D$58="","",Ａクラス男子Ｄ!$D$58)</f>
        <v/>
      </c>
      <c r="H20" s="174" t="str">
        <f>IF(Ａクラス男子Ｄ!$E$57="","",Ａクラス男子Ｄ!$E$57)</f>
        <v/>
      </c>
      <c r="I20" s="174" t="str">
        <f>IF(Ａクラス男子Ｄ!$E$58="","",Ａクラス男子Ｄ!$E$58)</f>
        <v/>
      </c>
      <c r="J20" s="86" t="str">
        <f>IF(Ａクラス男子Ｄ!$F$57="","",Ａクラス男子Ｄ!$F$57)</f>
        <v/>
      </c>
      <c r="K20" s="83">
        <v>17</v>
      </c>
      <c r="L20" s="84" t="str">
        <f>IF(Ｂクラス男子Ｄ!$B$57="","",Ｂクラス男子Ｄ!$B$57)</f>
        <v/>
      </c>
      <c r="M20" s="84" t="str">
        <f>IF(Ｂクラス男子Ｄ!$B$58="","",Ｂクラス男子Ｄ!$B$58)</f>
        <v/>
      </c>
      <c r="N20" s="84" t="str">
        <f>IF(Ｂクラス男子Ｄ!$C$57="","",Ｂクラス男子Ｄ!$C$57)</f>
        <v/>
      </c>
      <c r="O20" s="84" t="str">
        <f>IF(Ｂクラス男子Ｄ!$C$58="","",Ｂクラス男子Ｄ!$C$58)</f>
        <v/>
      </c>
      <c r="P20" s="84" t="str">
        <f>IF(Ｂクラス男子Ｄ!$D$57="","",Ｂクラス男子Ｄ!$D$57)</f>
        <v/>
      </c>
      <c r="Q20" s="84" t="str">
        <f>IF(Ｂクラス男子Ｄ!$D$58="","",Ｂクラス男子Ｄ!$D$58)</f>
        <v/>
      </c>
      <c r="R20" s="175" t="str">
        <f>IF(Ｂクラス男子Ｄ!$E$57="","",Ｂクラス男子Ｄ!$E$57)</f>
        <v/>
      </c>
      <c r="S20" s="175" t="str">
        <f>IF(Ｂクラス男子Ｄ!$E$58="","",Ｂクラス男子Ｄ!$E$58)</f>
        <v/>
      </c>
      <c r="T20" s="84" t="str">
        <f>IF(Ｂクラス男子Ｄ!$F$57="","",Ｂクラス男子Ｄ!$F$57)</f>
        <v/>
      </c>
      <c r="U20" s="81">
        <v>17</v>
      </c>
      <c r="V20" s="82" t="str">
        <f>IF(Ｃクラス男子Ｄ!$B$57="","",Ｃクラス男子Ｄ!$B$57)</f>
        <v/>
      </c>
      <c r="W20" s="82" t="str">
        <f>IF(Ｃクラス男子Ｄ!$B$58="","",Ｃクラス男子Ｄ!$B$58)</f>
        <v/>
      </c>
      <c r="X20" s="82" t="str">
        <f>IF(Ｃクラス男子Ｄ!$C$57="","",Ｃクラス男子Ｄ!$C$57)</f>
        <v/>
      </c>
      <c r="Y20" s="82" t="str">
        <f>IF(Ｃクラス男子Ｄ!$C$58="","",Ｃクラス男子Ｄ!$C$58)</f>
        <v/>
      </c>
      <c r="Z20" s="82" t="str">
        <f>IF(Ｃクラス男子Ｄ!$D$57="","",Ｃクラス男子Ｄ!$D$57)</f>
        <v/>
      </c>
      <c r="AA20" s="82" t="str">
        <f>IF(Ｃクラス男子Ｄ!$D$58="","",Ｃクラス男子Ｄ!$D$58)</f>
        <v/>
      </c>
      <c r="AB20" s="176" t="str">
        <f>IF(Ｃクラス男子Ｄ!$E$57="","",Ｃクラス男子Ｄ!$E$57)</f>
        <v/>
      </c>
      <c r="AC20" s="176" t="str">
        <f>IF(Ｃクラス男子Ｄ!$E$58="","",Ｃクラス男子Ｄ!$E$58)</f>
        <v/>
      </c>
      <c r="AD20" s="82" t="str">
        <f>IF(Ｃクラス男子Ｄ!$F$57="","",Ｃクラス男子Ｄ!$F$57)</f>
        <v/>
      </c>
      <c r="AE20" s="79">
        <v>17</v>
      </c>
      <c r="AF20" s="80" t="str">
        <f>IF(Ｄクラス男子Ｄ!$B$57="","",Ｄクラス男子Ｄ!$B$57)</f>
        <v/>
      </c>
      <c r="AG20" s="80" t="str">
        <f>IF(Ｄクラス男子Ｄ!$B$58="","",Ｄクラス男子Ｄ!$B$58)</f>
        <v/>
      </c>
      <c r="AH20" s="80" t="str">
        <f>IF(Ｄクラス男子Ｄ!$C$57="","",Ｄクラス男子Ｄ!$C$57)</f>
        <v/>
      </c>
      <c r="AI20" s="80" t="str">
        <f>IF(Ｄクラス男子Ｄ!$C$58="","",Ｄクラス男子Ｄ!$C$58)</f>
        <v/>
      </c>
      <c r="AJ20" s="80" t="str">
        <f>IF(Ｄクラス男子Ｄ!$D$57="","",Ｄクラス男子Ｄ!$D$57)</f>
        <v/>
      </c>
      <c r="AK20" s="80" t="str">
        <f>IF(Ｄクラス男子Ｄ!$D$58="","",Ｄクラス男子Ｄ!$D$58)</f>
        <v/>
      </c>
      <c r="AL20" s="177" t="str">
        <f>IF(Ｄクラス男子Ｄ!$E$57="","",Ｄクラス男子Ｄ!$E$57)</f>
        <v/>
      </c>
      <c r="AM20" s="177" t="str">
        <f>IF(Ｄクラス男子Ｄ!$E$58="","",Ｄクラス男子Ｄ!$E$58)</f>
        <v/>
      </c>
      <c r="AN20" s="80" t="str">
        <f>IF(Ｄクラス男子Ｄ!$F$57="","",Ｄクラス男子Ｄ!$F$57)</f>
        <v/>
      </c>
      <c r="AO20" s="86" t="str">
        <f>IF(Ａクラス女子Ｄ!$B$58="","",Ａクラス女子Ｄ!$B$58)</f>
        <v/>
      </c>
      <c r="AP20" s="86" t="str">
        <f>IF(Ａクラス女子Ｄ!$B$58="","",Ａクラス女子Ｄ!$B$58)</f>
        <v/>
      </c>
      <c r="AQ20" s="86" t="str">
        <f>IF(Ａクラス女子Ｄ!$C$57="","",Ａクラス女子Ｄ!$C$57)</f>
        <v/>
      </c>
      <c r="AR20" s="86" t="str">
        <f>IF(Ａクラス女子Ｄ!$C$58="","",Ａクラス女子Ｄ!$C$58)</f>
        <v/>
      </c>
      <c r="AS20" s="86" t="str">
        <f>IF(Ａクラス女子Ｄ!$D$57="","",Ａクラス女子Ｄ!$D$57)</f>
        <v/>
      </c>
      <c r="AT20" s="86" t="str">
        <f>IF(Ａクラス女子Ｄ!$D$58="","",Ａクラス女子Ｄ!$D$58)</f>
        <v/>
      </c>
      <c r="AU20" s="174" t="str">
        <f>IF(Ａクラス女子Ｄ!$E$57="","",Ａクラス女子Ｄ!$E$57)</f>
        <v/>
      </c>
      <c r="AV20" s="174" t="str">
        <f>IF(Ａクラス女子Ｄ!$E$58="","",Ａクラス女子Ｄ!$E$58)</f>
        <v/>
      </c>
      <c r="AW20" s="86" t="str">
        <f>IF(Ａクラス女子Ｄ!$F$57="","",Ａクラス女子Ｄ!$F$57)</f>
        <v/>
      </c>
      <c r="AX20" s="83">
        <v>17</v>
      </c>
      <c r="AY20" s="84" t="str">
        <f>IF(Ｂクラス女子Ｄ!$B$57="","",Ｂクラス女子Ｄ!$B$57)</f>
        <v/>
      </c>
      <c r="AZ20" s="84" t="str">
        <f>IF(Ｂクラス女子Ｄ!$B$58="","",Ｂクラス女子Ｄ!$B$58)</f>
        <v/>
      </c>
      <c r="BA20" s="84" t="str">
        <f>IF(Ｂクラス女子Ｄ!$C$57="","",Ｂクラス女子Ｄ!$C$57)</f>
        <v/>
      </c>
      <c r="BB20" s="84" t="str">
        <f>IF(Ｂクラス女子Ｄ!$C$58="","",Ｂクラス女子Ｄ!$C$58)</f>
        <v/>
      </c>
      <c r="BC20" s="84" t="str">
        <f>IF(Ｂクラス女子Ｄ!$D$57="","",Ｂクラス女子Ｄ!$D$57)</f>
        <v/>
      </c>
      <c r="BD20" s="84" t="str">
        <f>IF(Ｂクラス女子Ｄ!$D$58="","",Ｂクラス女子Ｄ!$D$58)</f>
        <v/>
      </c>
      <c r="BE20" s="175" t="str">
        <f>IF(Ｂクラス女子Ｄ!$E$57="","",Ｂクラス女子Ｄ!$E$57)</f>
        <v/>
      </c>
      <c r="BF20" s="175" t="str">
        <f>IF(Ｂクラス女子Ｄ!$E$58="","",Ｂクラス女子Ｄ!$E$58)</f>
        <v/>
      </c>
      <c r="BG20" s="84" t="str">
        <f>IF(Ｂクラス女子Ｄ!$F$57="","",Ｂクラス女子Ｄ!$F$57)</f>
        <v/>
      </c>
      <c r="BH20" s="81">
        <v>17</v>
      </c>
      <c r="BI20" s="82" t="str">
        <f>IF(Ｃクラス女子Ｄ!$B$57="","",Ｃクラス女子Ｄ!$B$57)</f>
        <v/>
      </c>
      <c r="BJ20" s="82" t="str">
        <f>IF(Ｃクラス女子Ｄ!$B$58="","",Ｃクラス女子Ｄ!$B$58)</f>
        <v/>
      </c>
      <c r="BK20" s="82" t="str">
        <f>IF(Ｃクラス女子Ｄ!$C$57="","",Ｃクラス女子Ｄ!$C$57)</f>
        <v/>
      </c>
      <c r="BL20" s="82" t="str">
        <f>IF(Ｃクラス女子Ｄ!$C$58="","",Ｃクラス女子Ｄ!$C$58)</f>
        <v/>
      </c>
      <c r="BM20" s="82" t="str">
        <f>IF(Ｃクラス女子Ｄ!$D$57="","",Ｃクラス女子Ｄ!$D$57)</f>
        <v/>
      </c>
      <c r="BN20" s="82" t="str">
        <f>IF(Ｃクラス女子Ｄ!$D$58="","",Ｃクラス女子Ｄ!$D$58)</f>
        <v/>
      </c>
      <c r="BO20" s="176" t="str">
        <f>IF(Ｃクラス女子Ｄ!$E$57="","",Ｃクラス女子Ｄ!$E$57)</f>
        <v/>
      </c>
      <c r="BP20" s="176" t="str">
        <f>IF(Ｃクラス女子Ｄ!$E$58="","",Ｃクラス女子Ｄ!$E$58)</f>
        <v/>
      </c>
      <c r="BQ20" s="82" t="str">
        <f>IF(Ｃクラス女子Ｄ!$F$57="","",Ｃクラス女子Ｄ!$F$57)</f>
        <v/>
      </c>
      <c r="BR20" s="79">
        <v>17</v>
      </c>
      <c r="BS20" s="80" t="str">
        <f>IF(Ｄクラス女子Ｄ!$B$57="","",Ｄクラス女子Ｄ!$B$57)</f>
        <v/>
      </c>
      <c r="BT20" s="80" t="str">
        <f>IF(Ｄクラス女子Ｄ!$B$58="","",Ｄクラス女子Ｄ!$B$58)</f>
        <v/>
      </c>
      <c r="BU20" s="80" t="str">
        <f>IF(Ｄクラス女子Ｄ!$C$57="","",Ｄクラス女子Ｄ!$C$57)</f>
        <v/>
      </c>
      <c r="BV20" s="80" t="str">
        <f>IF(Ｄクラス女子Ｄ!$C$58="","",Ｄクラス女子Ｄ!$C$58)</f>
        <v/>
      </c>
      <c r="BW20" s="80" t="str">
        <f>IF(Ｄクラス女子Ｄ!$D$57="","",Ｄクラス女子Ｄ!$D$57)</f>
        <v/>
      </c>
      <c r="BX20" s="80" t="str">
        <f>IF(Ｄクラス女子Ｄ!$D$58="","",Ｄクラス女子Ｄ!$D$58)</f>
        <v/>
      </c>
      <c r="BY20" s="177" t="str">
        <f>IF(Ｄクラス女子Ｄ!$E$57="","",Ｄクラス女子Ｄ!$E$57)</f>
        <v/>
      </c>
      <c r="BZ20" s="177" t="str">
        <f>IF(Ｄクラス女子Ｄ!$E$58="","",Ｄクラス女子Ｄ!$E$58)</f>
        <v/>
      </c>
      <c r="CA20" s="80" t="str">
        <f>IF(Ｄクラス女子Ｄ!$F$57="","",Ｄクラス女子Ｄ!$F$57)</f>
        <v/>
      </c>
    </row>
    <row r="21" spans="1:79" ht="18.75">
      <c r="A21" s="85">
        <v>18</v>
      </c>
      <c r="B21" s="86" t="str">
        <f>IF(Ａクラス男子Ｄ!$B$59="","",Ａクラス男子Ｄ!$B$59)</f>
        <v/>
      </c>
      <c r="C21" s="86" t="str">
        <f>IF(Ａクラス男子Ｄ!$B$60="","",Ａクラス男子Ｄ!$B$60)</f>
        <v/>
      </c>
      <c r="D21" s="86" t="str">
        <f>IF(Ａクラス男子Ｄ!$C$59="","",Ａクラス男子Ｄ!$C$59)</f>
        <v/>
      </c>
      <c r="E21" s="86" t="str">
        <f>IF(Ａクラス男子Ｄ!$C$60="","",Ａクラス男子Ｄ!$C$60)</f>
        <v/>
      </c>
      <c r="F21" s="86" t="str">
        <f>IF(Ａクラス男子Ｄ!$D$59="","",Ａクラス男子Ｄ!$D$59)</f>
        <v/>
      </c>
      <c r="G21" s="86" t="str">
        <f>IF(Ａクラス男子Ｄ!$D$60="","",Ａクラス男子Ｄ!$D$60)</f>
        <v/>
      </c>
      <c r="H21" s="174" t="str">
        <f>IF(Ａクラス男子Ｄ!$E$59="","",Ａクラス男子Ｄ!$E$59)</f>
        <v/>
      </c>
      <c r="I21" s="174" t="str">
        <f>IF(Ａクラス男子Ｄ!$E$60="","",Ａクラス男子Ｄ!$E$60)</f>
        <v/>
      </c>
      <c r="J21" s="86" t="str">
        <f>IF(Ａクラス男子Ｄ!$F$59="","",Ａクラス男子Ｄ!$F$59)</f>
        <v/>
      </c>
      <c r="K21" s="83">
        <v>18</v>
      </c>
      <c r="L21" s="84" t="str">
        <f>IF(Ｂクラス男子Ｄ!$B$59="","",Ｂクラス男子Ｄ!$B$59)</f>
        <v/>
      </c>
      <c r="M21" s="84" t="str">
        <f>IF(Ｂクラス男子Ｄ!$B$60="","",Ｂクラス男子Ｄ!$B$60)</f>
        <v/>
      </c>
      <c r="N21" s="84" t="str">
        <f>IF(Ｂクラス男子Ｄ!$C$59="","",Ｂクラス男子Ｄ!$C$59)</f>
        <v/>
      </c>
      <c r="O21" s="84" t="str">
        <f>IF(Ｂクラス男子Ｄ!$C$60="","",Ｂクラス男子Ｄ!$C$60)</f>
        <v/>
      </c>
      <c r="P21" s="84" t="str">
        <f>IF(Ｂクラス男子Ｄ!$D$59="","",Ｂクラス男子Ｄ!$D$59)</f>
        <v/>
      </c>
      <c r="Q21" s="84" t="str">
        <f>IF(Ｂクラス男子Ｄ!$D$60="","",Ｂクラス男子Ｄ!$D$60)</f>
        <v/>
      </c>
      <c r="R21" s="175" t="str">
        <f>IF(Ｂクラス男子Ｄ!$E$59="","",Ｂクラス男子Ｄ!$E$59)</f>
        <v/>
      </c>
      <c r="S21" s="175" t="str">
        <f>IF(Ｂクラス男子Ｄ!$E$60="","",Ｂクラス男子Ｄ!$E$60)</f>
        <v/>
      </c>
      <c r="T21" s="84" t="str">
        <f>IF(Ｂクラス男子Ｄ!$F$59="","",Ｂクラス男子Ｄ!$F$59)</f>
        <v/>
      </c>
      <c r="U21" s="81">
        <v>18</v>
      </c>
      <c r="V21" s="82" t="str">
        <f>IF(Ｃクラス男子Ｄ!$B$59="","",Ｃクラス男子Ｄ!$B$59)</f>
        <v/>
      </c>
      <c r="W21" s="82" t="str">
        <f>IF(Ｃクラス男子Ｄ!$B$60="","",Ｃクラス男子Ｄ!$B$60)</f>
        <v/>
      </c>
      <c r="X21" s="82" t="str">
        <f>IF(Ｃクラス男子Ｄ!$C$59="","",Ｃクラス男子Ｄ!$C$59)</f>
        <v/>
      </c>
      <c r="Y21" s="82" t="str">
        <f>IF(Ｃクラス男子Ｄ!$C$60="","",Ｃクラス男子Ｄ!$C$60)</f>
        <v/>
      </c>
      <c r="Z21" s="82" t="str">
        <f>IF(Ｃクラス男子Ｄ!$D$59="","",Ｃクラス男子Ｄ!$D$59)</f>
        <v/>
      </c>
      <c r="AA21" s="82" t="str">
        <f>IF(Ｃクラス男子Ｄ!$D$60="","",Ｃクラス男子Ｄ!$D$60)</f>
        <v/>
      </c>
      <c r="AB21" s="176" t="str">
        <f>IF(Ｃクラス男子Ｄ!$E$59="","",Ｃクラス男子Ｄ!$E$59)</f>
        <v/>
      </c>
      <c r="AC21" s="176" t="str">
        <f>IF(Ｃクラス男子Ｄ!$E$60="","",Ｃクラス男子Ｄ!$E$60)</f>
        <v/>
      </c>
      <c r="AD21" s="82" t="str">
        <f>IF(Ｃクラス男子Ｄ!$F$59="","",Ｃクラス男子Ｄ!$F$59)</f>
        <v/>
      </c>
      <c r="AE21" s="79">
        <v>18</v>
      </c>
      <c r="AF21" s="80" t="str">
        <f>IF(Ｄクラス男子Ｄ!$B$59="","",Ｄクラス男子Ｄ!$B$59)</f>
        <v/>
      </c>
      <c r="AG21" s="80" t="str">
        <f>IF(Ｄクラス男子Ｄ!$B$60="","",Ｄクラス男子Ｄ!$B$60)</f>
        <v/>
      </c>
      <c r="AH21" s="80" t="str">
        <f>IF(Ｄクラス男子Ｄ!$C$59="","",Ｄクラス男子Ｄ!$C$59)</f>
        <v/>
      </c>
      <c r="AI21" s="80" t="str">
        <f>IF(Ｄクラス男子Ｄ!$C$60="","",Ｄクラス男子Ｄ!$C$60)</f>
        <v/>
      </c>
      <c r="AJ21" s="80" t="str">
        <f>IF(Ｄクラス男子Ｄ!$D$59="","",Ｄクラス男子Ｄ!$D$59)</f>
        <v/>
      </c>
      <c r="AK21" s="80" t="str">
        <f>IF(Ｄクラス男子Ｄ!$D$60="","",Ｄクラス男子Ｄ!$D$60)</f>
        <v/>
      </c>
      <c r="AL21" s="177" t="str">
        <f>IF(Ｄクラス男子Ｄ!$E$59="","",Ｄクラス男子Ｄ!$E$59)</f>
        <v/>
      </c>
      <c r="AM21" s="177" t="str">
        <f>IF(Ｄクラス男子Ｄ!$E$60="","",Ｄクラス男子Ｄ!$E$60)</f>
        <v/>
      </c>
      <c r="AN21" s="80" t="str">
        <f>IF(Ｄクラス男子Ｄ!$F$59="","",Ｄクラス男子Ｄ!$F$59)</f>
        <v/>
      </c>
      <c r="AO21" s="86" t="str">
        <f>IF(Ａクラス女子Ｄ!$B$60="","",Ａクラス女子Ｄ!$B$60)</f>
        <v/>
      </c>
      <c r="AP21" s="86" t="str">
        <f>IF(Ａクラス女子Ｄ!$B$60="","",Ａクラス女子Ｄ!$B$60)</f>
        <v/>
      </c>
      <c r="AQ21" s="86" t="str">
        <f>IF(Ａクラス女子Ｄ!$C$59="","",Ａクラス女子Ｄ!$C$59)</f>
        <v/>
      </c>
      <c r="AR21" s="86" t="str">
        <f>IF(Ａクラス女子Ｄ!$C$60="","",Ａクラス女子Ｄ!$C$60)</f>
        <v/>
      </c>
      <c r="AS21" s="86" t="str">
        <f>IF(Ａクラス女子Ｄ!$D$59="","",Ａクラス女子Ｄ!$D$59)</f>
        <v/>
      </c>
      <c r="AT21" s="86" t="str">
        <f>IF(Ａクラス女子Ｄ!$D$60="","",Ａクラス女子Ｄ!$D$60)</f>
        <v/>
      </c>
      <c r="AU21" s="174" t="str">
        <f>IF(Ａクラス女子Ｄ!$E$59="","",Ａクラス女子Ｄ!$E$59)</f>
        <v/>
      </c>
      <c r="AV21" s="174" t="str">
        <f>IF(Ａクラス女子Ｄ!$E$60="","",Ａクラス女子Ｄ!$E$60)</f>
        <v/>
      </c>
      <c r="AW21" s="86" t="str">
        <f>IF(Ａクラス女子Ｄ!$F$59="","",Ａクラス女子Ｄ!$F$59)</f>
        <v/>
      </c>
      <c r="AX21" s="83">
        <v>18</v>
      </c>
      <c r="AY21" s="84" t="str">
        <f>IF(Ｂクラス女子Ｄ!$B$59="","",Ｂクラス女子Ｄ!$B$59)</f>
        <v/>
      </c>
      <c r="AZ21" s="84" t="str">
        <f>IF(Ｂクラス女子Ｄ!$B$60="","",Ｂクラス女子Ｄ!$B$60)</f>
        <v/>
      </c>
      <c r="BA21" s="84" t="str">
        <f>IF(Ｂクラス女子Ｄ!$C$59="","",Ｂクラス女子Ｄ!$C$59)</f>
        <v/>
      </c>
      <c r="BB21" s="84" t="str">
        <f>IF(Ｂクラス女子Ｄ!$C$60="","",Ｂクラス女子Ｄ!$C$60)</f>
        <v/>
      </c>
      <c r="BC21" s="84" t="str">
        <f>IF(Ｂクラス女子Ｄ!$D$59="","",Ｂクラス女子Ｄ!$D$59)</f>
        <v/>
      </c>
      <c r="BD21" s="84" t="str">
        <f>IF(Ｂクラス女子Ｄ!$D$60="","",Ｂクラス女子Ｄ!$D$60)</f>
        <v/>
      </c>
      <c r="BE21" s="175" t="str">
        <f>IF(Ｂクラス女子Ｄ!$E$59="","",Ｂクラス女子Ｄ!$E$59)</f>
        <v/>
      </c>
      <c r="BF21" s="175" t="str">
        <f>IF(Ｂクラス女子Ｄ!$E$60="","",Ｂクラス女子Ｄ!$E$60)</f>
        <v/>
      </c>
      <c r="BG21" s="84" t="str">
        <f>IF(Ｂクラス女子Ｄ!$F$59="","",Ｂクラス女子Ｄ!$F$59)</f>
        <v/>
      </c>
      <c r="BH21" s="81">
        <v>18</v>
      </c>
      <c r="BI21" s="82" t="str">
        <f>IF(Ｃクラス女子Ｄ!$B$59="","",Ｃクラス女子Ｄ!$B$59)</f>
        <v/>
      </c>
      <c r="BJ21" s="82" t="str">
        <f>IF(Ｃクラス女子Ｄ!$B$60="","",Ｃクラス女子Ｄ!$B$60)</f>
        <v/>
      </c>
      <c r="BK21" s="82" t="str">
        <f>IF(Ｃクラス女子Ｄ!$C$59="","",Ｃクラス女子Ｄ!$C$59)</f>
        <v/>
      </c>
      <c r="BL21" s="82" t="str">
        <f>IF(Ｃクラス女子Ｄ!$C$60="","",Ｃクラス女子Ｄ!$C$60)</f>
        <v/>
      </c>
      <c r="BM21" s="82" t="str">
        <f>IF(Ｃクラス女子Ｄ!$D$59="","",Ｃクラス女子Ｄ!$D$59)</f>
        <v/>
      </c>
      <c r="BN21" s="82" t="str">
        <f>IF(Ｃクラス女子Ｄ!$D$60="","",Ｃクラス女子Ｄ!$D$60)</f>
        <v/>
      </c>
      <c r="BO21" s="176" t="str">
        <f>IF(Ｃクラス女子Ｄ!$E$59="","",Ｃクラス女子Ｄ!$E$59)</f>
        <v/>
      </c>
      <c r="BP21" s="176" t="str">
        <f>IF(Ｃクラス女子Ｄ!$E$60="","",Ｃクラス女子Ｄ!$E$60)</f>
        <v/>
      </c>
      <c r="BQ21" s="82" t="str">
        <f>IF(Ｃクラス女子Ｄ!$F$59="","",Ｃクラス女子Ｄ!$F$59)</f>
        <v/>
      </c>
      <c r="BR21" s="79">
        <v>18</v>
      </c>
      <c r="BS21" s="80" t="str">
        <f>IF(Ｄクラス女子Ｄ!$B$59="","",Ｄクラス女子Ｄ!$B$59)</f>
        <v/>
      </c>
      <c r="BT21" s="80" t="str">
        <f>IF(Ｄクラス女子Ｄ!$B$60="","",Ｄクラス女子Ｄ!$B$60)</f>
        <v/>
      </c>
      <c r="BU21" s="80" t="str">
        <f>IF(Ｄクラス女子Ｄ!$C$59="","",Ｄクラス女子Ｄ!$C$59)</f>
        <v/>
      </c>
      <c r="BV21" s="80" t="str">
        <f>IF(Ｄクラス女子Ｄ!$C$60="","",Ｄクラス女子Ｄ!$C$60)</f>
        <v/>
      </c>
      <c r="BW21" s="80" t="str">
        <f>IF(Ｄクラス女子Ｄ!$D$59="","",Ｄクラス女子Ｄ!$D$59)</f>
        <v/>
      </c>
      <c r="BX21" s="80" t="str">
        <f>IF(Ｄクラス女子Ｄ!$D$60="","",Ｄクラス女子Ｄ!$D$60)</f>
        <v/>
      </c>
      <c r="BY21" s="177" t="str">
        <f>IF(Ｄクラス女子Ｄ!$E$59="","",Ｄクラス女子Ｄ!$E$59)</f>
        <v/>
      </c>
      <c r="BZ21" s="177" t="str">
        <f>IF(Ｄクラス女子Ｄ!$E$60="","",Ｄクラス女子Ｄ!$E$60)</f>
        <v/>
      </c>
      <c r="CA21" s="80" t="str">
        <f>IF(Ｄクラス女子Ｄ!$F$59="","",Ｄクラス女子Ｄ!$F$59)</f>
        <v/>
      </c>
    </row>
    <row r="22" spans="1:79" ht="18.75">
      <c r="A22" s="85">
        <v>19</v>
      </c>
      <c r="B22" s="86" t="str">
        <f>IF(Ａクラス男子Ｄ!$B$61="","",Ａクラス男子Ｄ!$B$61)</f>
        <v/>
      </c>
      <c r="C22" s="86" t="str">
        <f>IF(Ａクラス男子Ｄ!$B$62="","",Ａクラス男子Ｄ!$B$62)</f>
        <v/>
      </c>
      <c r="D22" s="86" t="str">
        <f>IF(Ａクラス男子Ｄ!$C$61="","",Ａクラス男子Ｄ!$C$61)</f>
        <v/>
      </c>
      <c r="E22" s="86" t="str">
        <f>IF(Ａクラス男子Ｄ!$C$62="","",Ａクラス男子Ｄ!$C$62)</f>
        <v/>
      </c>
      <c r="F22" s="86" t="str">
        <f>IF(Ａクラス男子Ｄ!$D$61="","",Ａクラス男子Ｄ!$D$61)</f>
        <v/>
      </c>
      <c r="G22" s="86" t="str">
        <f>IF(Ａクラス男子Ｄ!$D$62="","",Ａクラス男子Ｄ!$D$62)</f>
        <v/>
      </c>
      <c r="H22" s="174" t="str">
        <f>IF(Ａクラス男子Ｄ!$E$61="","",Ａクラス男子Ｄ!$E$61)</f>
        <v/>
      </c>
      <c r="I22" s="174" t="str">
        <f>IF(Ａクラス男子Ｄ!$E$62="","",Ａクラス男子Ｄ!$E$62)</f>
        <v/>
      </c>
      <c r="J22" s="86" t="str">
        <f>IF(Ａクラス男子Ｄ!$F$61="","",Ａクラス男子Ｄ!$F$61)</f>
        <v/>
      </c>
      <c r="K22" s="83">
        <v>19</v>
      </c>
      <c r="L22" s="84" t="str">
        <f>IF(Ｂクラス男子Ｄ!$B$61="","",Ｂクラス男子Ｄ!$B$61)</f>
        <v/>
      </c>
      <c r="M22" s="84" t="str">
        <f>IF(Ｂクラス男子Ｄ!$B$62="","",Ｂクラス男子Ｄ!$B$62)</f>
        <v/>
      </c>
      <c r="N22" s="84" t="str">
        <f>IF(Ｂクラス男子Ｄ!$C$61="","",Ｂクラス男子Ｄ!$C$61)</f>
        <v/>
      </c>
      <c r="O22" s="84" t="str">
        <f>IF(Ｂクラス男子Ｄ!$C$62="","",Ｂクラス男子Ｄ!$C$62)</f>
        <v/>
      </c>
      <c r="P22" s="84" t="str">
        <f>IF(Ｂクラス男子Ｄ!$D$61="","",Ｂクラス男子Ｄ!$D$61)</f>
        <v/>
      </c>
      <c r="Q22" s="84" t="str">
        <f>IF(Ｂクラス男子Ｄ!$D$62="","",Ｂクラス男子Ｄ!$D$62)</f>
        <v/>
      </c>
      <c r="R22" s="175" t="str">
        <f>IF(Ｂクラス男子Ｄ!$E$61="","",Ｂクラス男子Ｄ!$E$61)</f>
        <v/>
      </c>
      <c r="S22" s="175" t="str">
        <f>IF(Ｂクラス男子Ｄ!$E$62="","",Ｂクラス男子Ｄ!$E$62)</f>
        <v/>
      </c>
      <c r="T22" s="84" t="str">
        <f>IF(Ｂクラス男子Ｄ!$F$61="","",Ｂクラス男子Ｄ!$F$61)</f>
        <v/>
      </c>
      <c r="U22" s="81">
        <v>19</v>
      </c>
      <c r="V22" s="82" t="str">
        <f>IF(Ｃクラス男子Ｄ!$B$61="","",Ｃクラス男子Ｄ!$B$61)</f>
        <v/>
      </c>
      <c r="W22" s="82" t="str">
        <f>IF(Ｃクラス男子Ｄ!$B$62="","",Ｃクラス男子Ｄ!$B$62)</f>
        <v/>
      </c>
      <c r="X22" s="82" t="str">
        <f>IF(Ｃクラス男子Ｄ!$C$61="","",Ｃクラス男子Ｄ!$C$61)</f>
        <v/>
      </c>
      <c r="Y22" s="82" t="str">
        <f>IF(Ｃクラス男子Ｄ!$C$62="","",Ｃクラス男子Ｄ!$C$62)</f>
        <v/>
      </c>
      <c r="Z22" s="82" t="str">
        <f>IF(Ｃクラス男子Ｄ!$D$61="","",Ｃクラス男子Ｄ!$D$61)</f>
        <v/>
      </c>
      <c r="AA22" s="82" t="str">
        <f>IF(Ｃクラス男子Ｄ!$D$62="","",Ｃクラス男子Ｄ!$D$62)</f>
        <v/>
      </c>
      <c r="AB22" s="176" t="str">
        <f>IF(Ｃクラス男子Ｄ!$E$61="","",Ｃクラス男子Ｄ!$E$61)</f>
        <v/>
      </c>
      <c r="AC22" s="176" t="str">
        <f>IF(Ｃクラス男子Ｄ!$E$62="","",Ｃクラス男子Ｄ!$E$62)</f>
        <v/>
      </c>
      <c r="AD22" s="82" t="str">
        <f>IF(Ｃクラス男子Ｄ!$F$61="","",Ｃクラス男子Ｄ!$F$61)</f>
        <v/>
      </c>
      <c r="AE22" s="79">
        <v>19</v>
      </c>
      <c r="AF22" s="80" t="str">
        <f>IF(Ｄクラス男子Ｄ!$B$61="","",Ｄクラス男子Ｄ!$B$61)</f>
        <v/>
      </c>
      <c r="AG22" s="80" t="str">
        <f>IF(Ｄクラス男子Ｄ!$B$62="","",Ｄクラス男子Ｄ!$B$62)</f>
        <v/>
      </c>
      <c r="AH22" s="80" t="str">
        <f>IF(Ｄクラス男子Ｄ!$C$61="","",Ｄクラス男子Ｄ!$C$61)</f>
        <v/>
      </c>
      <c r="AI22" s="80" t="str">
        <f>IF(Ｄクラス男子Ｄ!$C$62="","",Ｄクラス男子Ｄ!$C$62)</f>
        <v/>
      </c>
      <c r="AJ22" s="80" t="str">
        <f>IF(Ｄクラス男子Ｄ!$D$61="","",Ｄクラス男子Ｄ!$D$61)</f>
        <v/>
      </c>
      <c r="AK22" s="80" t="str">
        <f>IF(Ｄクラス男子Ｄ!$D$62="","",Ｄクラス男子Ｄ!$D$62)</f>
        <v/>
      </c>
      <c r="AL22" s="177" t="str">
        <f>IF(Ｄクラス男子Ｄ!$E$61="","",Ｄクラス男子Ｄ!$E$61)</f>
        <v/>
      </c>
      <c r="AM22" s="177" t="str">
        <f>IF(Ｄクラス男子Ｄ!$E$62="","",Ｄクラス男子Ｄ!$E$62)</f>
        <v/>
      </c>
      <c r="AN22" s="80" t="str">
        <f>IF(Ｄクラス男子Ｄ!$F$61="","",Ｄクラス男子Ｄ!$F$61)</f>
        <v/>
      </c>
      <c r="AO22" s="86" t="str">
        <f>IF(Ａクラス女子Ｄ!$B$62="","",Ａクラス女子Ｄ!$B$62)</f>
        <v/>
      </c>
      <c r="AP22" s="86" t="str">
        <f>IF(Ａクラス女子Ｄ!$B$62="","",Ａクラス女子Ｄ!$B$62)</f>
        <v/>
      </c>
      <c r="AQ22" s="86" t="str">
        <f>IF(Ａクラス女子Ｄ!$C$61="","",Ａクラス女子Ｄ!$C$61)</f>
        <v/>
      </c>
      <c r="AR22" s="86" t="str">
        <f>IF(Ａクラス女子Ｄ!$C$62="","",Ａクラス女子Ｄ!$C$62)</f>
        <v/>
      </c>
      <c r="AS22" s="86" t="str">
        <f>IF(Ａクラス女子Ｄ!$D$61="","",Ａクラス女子Ｄ!$D$61)</f>
        <v/>
      </c>
      <c r="AT22" s="86" t="str">
        <f>IF(Ａクラス女子Ｄ!$D$62="","",Ａクラス女子Ｄ!$D$62)</f>
        <v/>
      </c>
      <c r="AU22" s="174" t="str">
        <f>IF(Ａクラス女子Ｄ!$E$61="","",Ａクラス女子Ｄ!$E$61)</f>
        <v/>
      </c>
      <c r="AV22" s="174" t="str">
        <f>IF(Ａクラス女子Ｄ!$E$62="","",Ａクラス女子Ｄ!$E$62)</f>
        <v/>
      </c>
      <c r="AW22" s="86" t="str">
        <f>IF(Ａクラス女子Ｄ!$F$61="","",Ａクラス女子Ｄ!$F$61)</f>
        <v/>
      </c>
      <c r="AX22" s="83">
        <v>19</v>
      </c>
      <c r="AY22" s="84" t="str">
        <f>IF(Ｂクラス女子Ｄ!$B$61="","",Ｂクラス女子Ｄ!$B$61)</f>
        <v/>
      </c>
      <c r="AZ22" s="84" t="str">
        <f>IF(Ｂクラス女子Ｄ!$B$62="","",Ｂクラス女子Ｄ!$B$62)</f>
        <v/>
      </c>
      <c r="BA22" s="84" t="str">
        <f>IF(Ｂクラス女子Ｄ!$C$61="","",Ｂクラス女子Ｄ!$C$61)</f>
        <v/>
      </c>
      <c r="BB22" s="84" t="str">
        <f>IF(Ｂクラス女子Ｄ!$C$62="","",Ｂクラス女子Ｄ!$C$62)</f>
        <v/>
      </c>
      <c r="BC22" s="84" t="str">
        <f>IF(Ｂクラス女子Ｄ!$D$61="","",Ｂクラス女子Ｄ!$D$61)</f>
        <v/>
      </c>
      <c r="BD22" s="84" t="str">
        <f>IF(Ｂクラス女子Ｄ!$D$62="","",Ｂクラス女子Ｄ!$D$62)</f>
        <v/>
      </c>
      <c r="BE22" s="175" t="str">
        <f>IF(Ｂクラス女子Ｄ!$E$61="","",Ｂクラス女子Ｄ!$E$61)</f>
        <v/>
      </c>
      <c r="BF22" s="175" t="str">
        <f>IF(Ｂクラス女子Ｄ!$E$62="","",Ｂクラス女子Ｄ!$E$62)</f>
        <v/>
      </c>
      <c r="BG22" s="84" t="str">
        <f>IF(Ｂクラス女子Ｄ!$F$61="","",Ｂクラス女子Ｄ!$F$61)</f>
        <v/>
      </c>
      <c r="BH22" s="81">
        <v>19</v>
      </c>
      <c r="BI22" s="82" t="str">
        <f>IF(Ｃクラス女子Ｄ!$B$61="","",Ｃクラス女子Ｄ!$B$61)</f>
        <v/>
      </c>
      <c r="BJ22" s="82" t="str">
        <f>IF(Ｃクラス女子Ｄ!$B$62="","",Ｃクラス女子Ｄ!$B$62)</f>
        <v/>
      </c>
      <c r="BK22" s="82" t="str">
        <f>IF(Ｃクラス女子Ｄ!$C$61="","",Ｃクラス女子Ｄ!$C$61)</f>
        <v/>
      </c>
      <c r="BL22" s="82" t="str">
        <f>IF(Ｃクラス女子Ｄ!$C$62="","",Ｃクラス女子Ｄ!$C$62)</f>
        <v/>
      </c>
      <c r="BM22" s="82" t="str">
        <f>IF(Ｃクラス女子Ｄ!$D$61="","",Ｃクラス女子Ｄ!$D$61)</f>
        <v/>
      </c>
      <c r="BN22" s="82" t="str">
        <f>IF(Ｃクラス女子Ｄ!$D$62="","",Ｃクラス女子Ｄ!$D$62)</f>
        <v/>
      </c>
      <c r="BO22" s="176" t="str">
        <f>IF(Ｃクラス女子Ｄ!$E$61="","",Ｃクラス女子Ｄ!$E$61)</f>
        <v/>
      </c>
      <c r="BP22" s="176" t="str">
        <f>IF(Ｃクラス女子Ｄ!$E$62="","",Ｃクラス女子Ｄ!$E$62)</f>
        <v/>
      </c>
      <c r="BQ22" s="82" t="str">
        <f>IF(Ｃクラス女子Ｄ!$F$61="","",Ｃクラス女子Ｄ!$F$61)</f>
        <v/>
      </c>
      <c r="BR22" s="79">
        <v>19</v>
      </c>
      <c r="BS22" s="80" t="str">
        <f>IF(Ｄクラス女子Ｄ!$B$61="","",Ｄクラス女子Ｄ!$B$61)</f>
        <v/>
      </c>
      <c r="BT22" s="80" t="str">
        <f>IF(Ｄクラス女子Ｄ!$B$62="","",Ｄクラス女子Ｄ!$B$62)</f>
        <v/>
      </c>
      <c r="BU22" s="80" t="str">
        <f>IF(Ｄクラス女子Ｄ!$C$61="","",Ｄクラス女子Ｄ!$C$61)</f>
        <v/>
      </c>
      <c r="BV22" s="80" t="str">
        <f>IF(Ｄクラス女子Ｄ!$C$62="","",Ｄクラス女子Ｄ!$C$62)</f>
        <v/>
      </c>
      <c r="BW22" s="80" t="str">
        <f>IF(Ｄクラス女子Ｄ!$D$61="","",Ｄクラス女子Ｄ!$D$61)</f>
        <v/>
      </c>
      <c r="BX22" s="80" t="str">
        <f>IF(Ｄクラス女子Ｄ!$D$62="","",Ｄクラス女子Ｄ!$D$62)</f>
        <v/>
      </c>
      <c r="BY22" s="177" t="str">
        <f>IF(Ｄクラス女子Ｄ!$E$61="","",Ｄクラス女子Ｄ!$E$61)</f>
        <v/>
      </c>
      <c r="BZ22" s="177" t="str">
        <f>IF(Ｄクラス女子Ｄ!$E$62="","",Ｄクラス女子Ｄ!$E$62)</f>
        <v/>
      </c>
      <c r="CA22" s="80" t="str">
        <f>IF(Ｄクラス女子Ｄ!$F$61="","",Ｄクラス女子Ｄ!$F$61)</f>
        <v/>
      </c>
    </row>
    <row r="23" spans="1:79" ht="18.75">
      <c r="A23" s="85">
        <v>20</v>
      </c>
      <c r="B23" s="86" t="str">
        <f>IF(Ａクラス男子Ｄ!$B$63="","",Ａクラス男子Ｄ!$B$63)</f>
        <v/>
      </c>
      <c r="C23" s="86" t="str">
        <f>IF(Ａクラス男子Ｄ!$B$64="","",Ａクラス男子Ｄ!$B$64)</f>
        <v/>
      </c>
      <c r="D23" s="86" t="str">
        <f>IF(Ａクラス男子Ｄ!$C$63="","",Ａクラス男子Ｄ!$C$63)</f>
        <v/>
      </c>
      <c r="E23" s="86" t="str">
        <f>IF(Ａクラス男子Ｄ!$C$64="","",Ａクラス男子Ｄ!$C$64)</f>
        <v/>
      </c>
      <c r="F23" s="86" t="str">
        <f>IF(Ａクラス男子Ｄ!$D$63="","",Ａクラス男子Ｄ!$D$63)</f>
        <v/>
      </c>
      <c r="G23" s="86" t="str">
        <f>IF(Ａクラス男子Ｄ!$D$64="","",Ａクラス男子Ｄ!$D$64)</f>
        <v/>
      </c>
      <c r="H23" s="174" t="str">
        <f>IF(Ａクラス男子Ｄ!$E$63="","",Ａクラス男子Ｄ!$E$63)</f>
        <v/>
      </c>
      <c r="I23" s="174" t="str">
        <f>IF(Ａクラス男子Ｄ!$E$64="","",Ａクラス男子Ｄ!$E$64)</f>
        <v/>
      </c>
      <c r="J23" s="86" t="str">
        <f>IF(Ａクラス男子Ｄ!$F$63="","",Ａクラス男子Ｄ!$F$63)</f>
        <v/>
      </c>
      <c r="K23" s="83">
        <v>20</v>
      </c>
      <c r="L23" s="84" t="str">
        <f>IF(Ｂクラス男子Ｄ!$B$63="","",Ｂクラス男子Ｄ!$B$63)</f>
        <v/>
      </c>
      <c r="M23" s="84" t="str">
        <f>IF(Ｂクラス男子Ｄ!$B$64="","",Ｂクラス男子Ｄ!$B$64)</f>
        <v/>
      </c>
      <c r="N23" s="84" t="str">
        <f>IF(Ｂクラス男子Ｄ!$C$63="","",Ｂクラス男子Ｄ!$C$63)</f>
        <v/>
      </c>
      <c r="O23" s="84" t="str">
        <f>IF(Ｂクラス男子Ｄ!$C$64="","",Ｂクラス男子Ｄ!$C$64)</f>
        <v/>
      </c>
      <c r="P23" s="84" t="str">
        <f>IF(Ｂクラス男子Ｄ!$D$63="","",Ｂクラス男子Ｄ!$D$63)</f>
        <v/>
      </c>
      <c r="Q23" s="84" t="str">
        <f>IF(Ｂクラス男子Ｄ!$D$64="","",Ｂクラス男子Ｄ!$D$64)</f>
        <v/>
      </c>
      <c r="R23" s="175" t="str">
        <f>IF(Ｂクラス男子Ｄ!$E$63="","",Ｂクラス男子Ｄ!$E$63)</f>
        <v/>
      </c>
      <c r="S23" s="175" t="str">
        <f>IF(Ｂクラス男子Ｄ!$E$64="","",Ｂクラス男子Ｄ!$E$64)</f>
        <v/>
      </c>
      <c r="T23" s="84" t="str">
        <f>IF(Ｂクラス男子Ｄ!$F$63="","",Ｂクラス男子Ｄ!$F$63)</f>
        <v/>
      </c>
      <c r="U23" s="81">
        <v>20</v>
      </c>
      <c r="V23" s="82" t="str">
        <f>IF(Ｃクラス男子Ｄ!$B$63="","",Ｃクラス男子Ｄ!$B$63)</f>
        <v/>
      </c>
      <c r="W23" s="82" t="str">
        <f>IF(Ｃクラス男子Ｄ!$B$64="","",Ｃクラス男子Ｄ!$B$64)</f>
        <v/>
      </c>
      <c r="X23" s="82" t="str">
        <f>IF(Ｃクラス男子Ｄ!$C$63="","",Ｃクラス男子Ｄ!$C$63)</f>
        <v/>
      </c>
      <c r="Y23" s="82" t="str">
        <f>IF(Ｃクラス男子Ｄ!$C$64="","",Ｃクラス男子Ｄ!$C$64)</f>
        <v/>
      </c>
      <c r="Z23" s="82" t="str">
        <f>IF(Ｃクラス男子Ｄ!$D$63="","",Ｃクラス男子Ｄ!$D$63)</f>
        <v/>
      </c>
      <c r="AA23" s="82" t="str">
        <f>IF(Ｃクラス男子Ｄ!$D$64="","",Ｃクラス男子Ｄ!$D$64)</f>
        <v/>
      </c>
      <c r="AB23" s="176" t="str">
        <f>IF(Ｃクラス男子Ｄ!$E$63="","",Ｃクラス男子Ｄ!$E$63)</f>
        <v/>
      </c>
      <c r="AC23" s="176" t="str">
        <f>IF(Ｃクラス男子Ｄ!$E$64="","",Ｃクラス男子Ｄ!$E$64)</f>
        <v/>
      </c>
      <c r="AD23" s="82" t="str">
        <f>IF(Ｃクラス男子Ｄ!$F$63="","",Ｃクラス男子Ｄ!$F$63)</f>
        <v/>
      </c>
      <c r="AE23" s="79">
        <v>20</v>
      </c>
      <c r="AF23" s="80" t="str">
        <f>IF(Ｄクラス男子Ｄ!$B$63="","",Ｄクラス男子Ｄ!$B$63)</f>
        <v/>
      </c>
      <c r="AG23" s="80" t="str">
        <f>IF(Ｄクラス男子Ｄ!$B$64="","",Ｄクラス男子Ｄ!$B$64)</f>
        <v/>
      </c>
      <c r="AH23" s="80" t="str">
        <f>IF(Ｄクラス男子Ｄ!$C$63="","",Ｄクラス男子Ｄ!$C$63)</f>
        <v/>
      </c>
      <c r="AI23" s="80" t="str">
        <f>IF(Ｄクラス男子Ｄ!$C$64="","",Ｄクラス男子Ｄ!$C$64)</f>
        <v/>
      </c>
      <c r="AJ23" s="80" t="str">
        <f>IF(Ｄクラス男子Ｄ!$D$63="","",Ｄクラス男子Ｄ!$D$63)</f>
        <v/>
      </c>
      <c r="AK23" s="80" t="str">
        <f>IF(Ｄクラス男子Ｄ!$D$64="","",Ｄクラス男子Ｄ!$D$64)</f>
        <v/>
      </c>
      <c r="AL23" s="177" t="str">
        <f>IF(Ｄクラス男子Ｄ!$E$63="","",Ｄクラス男子Ｄ!$E$63)</f>
        <v/>
      </c>
      <c r="AM23" s="177" t="str">
        <f>IF(Ｄクラス男子Ｄ!$E$64="","",Ｄクラス男子Ｄ!$E$64)</f>
        <v/>
      </c>
      <c r="AN23" s="80" t="str">
        <f>IF(Ｄクラス男子Ｄ!$F$63="","",Ｄクラス男子Ｄ!$F$63)</f>
        <v/>
      </c>
      <c r="AO23" s="86" t="str">
        <f>IF(Ａクラス女子Ｄ!$B$64="","",Ａクラス女子Ｄ!$B$64)</f>
        <v/>
      </c>
      <c r="AP23" s="86" t="str">
        <f>IF(Ａクラス女子Ｄ!$B$64="","",Ａクラス女子Ｄ!$B$64)</f>
        <v/>
      </c>
      <c r="AQ23" s="86" t="str">
        <f>IF(Ａクラス女子Ｄ!$C$63="","",Ａクラス女子Ｄ!$C$63)</f>
        <v/>
      </c>
      <c r="AR23" s="86" t="str">
        <f>IF(Ａクラス女子Ｄ!$C$64="","",Ａクラス女子Ｄ!$C$64)</f>
        <v/>
      </c>
      <c r="AS23" s="86" t="str">
        <f>IF(Ａクラス女子Ｄ!$D$63="","",Ａクラス女子Ｄ!$D$63)</f>
        <v/>
      </c>
      <c r="AT23" s="86" t="str">
        <f>IF(Ａクラス女子Ｄ!$D$64="","",Ａクラス女子Ｄ!$D$64)</f>
        <v/>
      </c>
      <c r="AU23" s="174" t="str">
        <f>IF(Ａクラス女子Ｄ!$E$63="","",Ａクラス女子Ｄ!$E$63)</f>
        <v/>
      </c>
      <c r="AV23" s="174" t="str">
        <f>IF(Ａクラス女子Ｄ!$E$64="","",Ａクラス女子Ｄ!$E$64)</f>
        <v/>
      </c>
      <c r="AW23" s="86" t="str">
        <f>IF(Ａクラス女子Ｄ!$F$63="","",Ａクラス女子Ｄ!$F$63)</f>
        <v/>
      </c>
      <c r="AX23" s="83">
        <v>20</v>
      </c>
      <c r="AY23" s="84" t="str">
        <f>IF(Ｂクラス女子Ｄ!$B$63="","",Ｂクラス女子Ｄ!$B$63)</f>
        <v/>
      </c>
      <c r="AZ23" s="84" t="str">
        <f>IF(Ｂクラス女子Ｄ!$B$64="","",Ｂクラス女子Ｄ!$B$64)</f>
        <v/>
      </c>
      <c r="BA23" s="84" t="str">
        <f>IF(Ｂクラス女子Ｄ!$C$63="","",Ｂクラス女子Ｄ!$C$63)</f>
        <v/>
      </c>
      <c r="BB23" s="84" t="str">
        <f>IF(Ｂクラス女子Ｄ!$C$64="","",Ｂクラス女子Ｄ!$C$64)</f>
        <v/>
      </c>
      <c r="BC23" s="84" t="str">
        <f>IF(Ｂクラス女子Ｄ!$D$63="","",Ｂクラス女子Ｄ!$D$63)</f>
        <v/>
      </c>
      <c r="BD23" s="84" t="str">
        <f>IF(Ｂクラス女子Ｄ!$D$64="","",Ｂクラス女子Ｄ!$D$64)</f>
        <v/>
      </c>
      <c r="BE23" s="175" t="str">
        <f>IF(Ｂクラス女子Ｄ!$E$63="","",Ｂクラス女子Ｄ!$E$63)</f>
        <v/>
      </c>
      <c r="BF23" s="175" t="str">
        <f>IF(Ｂクラス女子Ｄ!$E$64="","",Ｂクラス女子Ｄ!$E$64)</f>
        <v/>
      </c>
      <c r="BG23" s="84" t="str">
        <f>IF(Ｂクラス女子Ｄ!$F$63="","",Ｂクラス女子Ｄ!$F$63)</f>
        <v/>
      </c>
      <c r="BH23" s="81">
        <v>20</v>
      </c>
      <c r="BI23" s="82" t="str">
        <f>IF(Ｃクラス女子Ｄ!$B$63="","",Ｃクラス女子Ｄ!$B$63)</f>
        <v/>
      </c>
      <c r="BJ23" s="82" t="str">
        <f>IF(Ｃクラス女子Ｄ!$B$64="","",Ｃクラス女子Ｄ!$B$64)</f>
        <v/>
      </c>
      <c r="BK23" s="82" t="str">
        <f>IF(Ｃクラス女子Ｄ!$C$63="","",Ｃクラス女子Ｄ!$C$63)</f>
        <v/>
      </c>
      <c r="BL23" s="82" t="str">
        <f>IF(Ｃクラス女子Ｄ!$C$64="","",Ｃクラス女子Ｄ!$C$64)</f>
        <v/>
      </c>
      <c r="BM23" s="82" t="str">
        <f>IF(Ｃクラス女子Ｄ!$D$63="","",Ｃクラス女子Ｄ!$D$63)</f>
        <v/>
      </c>
      <c r="BN23" s="82" t="str">
        <f>IF(Ｃクラス女子Ｄ!$D$64="","",Ｃクラス女子Ｄ!$D$64)</f>
        <v/>
      </c>
      <c r="BO23" s="176" t="str">
        <f>IF(Ｃクラス女子Ｄ!$E$63="","",Ｃクラス女子Ｄ!$E$63)</f>
        <v/>
      </c>
      <c r="BP23" s="176" t="str">
        <f>IF(Ｃクラス女子Ｄ!$E$64="","",Ｃクラス女子Ｄ!$E$64)</f>
        <v/>
      </c>
      <c r="BQ23" s="82" t="str">
        <f>IF(Ｃクラス女子Ｄ!$F$63="","",Ｃクラス女子Ｄ!$F$63)</f>
        <v/>
      </c>
      <c r="BR23" s="79">
        <v>20</v>
      </c>
      <c r="BS23" s="80" t="str">
        <f>IF(Ｄクラス女子Ｄ!$B$63="","",Ｄクラス女子Ｄ!$B$63)</f>
        <v/>
      </c>
      <c r="BT23" s="80" t="str">
        <f>IF(Ｄクラス女子Ｄ!$B$64="","",Ｄクラス女子Ｄ!$B$64)</f>
        <v/>
      </c>
      <c r="BU23" s="80" t="str">
        <f>IF(Ｄクラス女子Ｄ!$C$63="","",Ｄクラス女子Ｄ!$C$63)</f>
        <v/>
      </c>
      <c r="BV23" s="80" t="str">
        <f>IF(Ｄクラス女子Ｄ!$C$64="","",Ｄクラス女子Ｄ!$C$64)</f>
        <v/>
      </c>
      <c r="BW23" s="80" t="str">
        <f>IF(Ｄクラス女子Ｄ!$D$63="","",Ｄクラス女子Ｄ!$D$63)</f>
        <v/>
      </c>
      <c r="BX23" s="80" t="str">
        <f>IF(Ｄクラス女子Ｄ!$D$64="","",Ｄクラス女子Ｄ!$D$64)</f>
        <v/>
      </c>
      <c r="BY23" s="177" t="str">
        <f>IF(Ｄクラス女子Ｄ!$E$63="","",Ｄクラス女子Ｄ!$E$63)</f>
        <v/>
      </c>
      <c r="BZ23" s="177" t="str">
        <f>IF(Ｄクラス女子Ｄ!$E$64="","",Ｄクラス女子Ｄ!$E$64)</f>
        <v/>
      </c>
      <c r="CA23" s="80" t="str">
        <f>IF(Ｄクラス女子Ｄ!$F$63="","",Ｄクラス女子Ｄ!$F$63)</f>
        <v/>
      </c>
    </row>
    <row r="24" spans="1:79" ht="18.75">
      <c r="A24" s="85">
        <v>21</v>
      </c>
      <c r="B24" s="86" t="str">
        <f>IF(Ａクラス男子Ｄ!$B$83="","",Ａクラス男子Ｄ!$B$83)</f>
        <v/>
      </c>
      <c r="C24" s="86" t="str">
        <f>IF(Ａクラス男子Ｄ!$B$84="","",Ａクラス男子Ｄ!$B$84)</f>
        <v/>
      </c>
      <c r="D24" s="86" t="str">
        <f>IF(Ａクラス男子Ｄ!$C$83="","",Ａクラス男子Ｄ!$C$83)</f>
        <v/>
      </c>
      <c r="E24" s="86" t="str">
        <f>IF(Ａクラス男子Ｄ!$C$84="","",Ａクラス男子Ｄ!$C$84)</f>
        <v/>
      </c>
      <c r="F24" s="86" t="str">
        <f>IF(Ａクラス男子Ｄ!$D$83="","",Ａクラス男子Ｄ!$D$83)</f>
        <v/>
      </c>
      <c r="G24" s="86" t="str">
        <f>IF(Ａクラス男子Ｄ!$D$84="","",Ａクラス男子Ｄ!$D$84)</f>
        <v/>
      </c>
      <c r="H24" s="174" t="str">
        <f>IF(Ａクラス男子Ｄ!$E$83="","",Ａクラス男子Ｄ!$E$83)</f>
        <v/>
      </c>
      <c r="I24" s="174" t="str">
        <f>IF(Ａクラス男子Ｄ!$E$84="","",Ａクラス男子Ｄ!$E$84)</f>
        <v/>
      </c>
      <c r="J24" s="86" t="str">
        <f>IF(Ａクラス男子Ｄ!$F$83="","",Ａクラス男子Ｄ!$F$83)</f>
        <v/>
      </c>
      <c r="K24" s="83">
        <v>21</v>
      </c>
      <c r="L24" s="84" t="str">
        <f>IF(Ｂクラス男子Ｄ!$B$83="","",Ｂクラス男子Ｄ!$B$83)</f>
        <v/>
      </c>
      <c r="M24" s="84" t="str">
        <f>IF(Ｂクラス男子Ｄ!$B$84="","",Ｂクラス男子Ｄ!$B$84)</f>
        <v/>
      </c>
      <c r="N24" s="84" t="str">
        <f>IF(Ｂクラス男子Ｄ!$C$83="","",Ｂクラス男子Ｄ!$C$83)</f>
        <v/>
      </c>
      <c r="O24" s="84" t="str">
        <f>IF(Ｂクラス男子Ｄ!$C$84="","",Ｂクラス男子Ｄ!$C$84)</f>
        <v/>
      </c>
      <c r="P24" s="84" t="str">
        <f>IF(Ｂクラス男子Ｄ!$D$83="","",Ｂクラス男子Ｄ!$D$83)</f>
        <v/>
      </c>
      <c r="Q24" s="84" t="str">
        <f>IF(Ｂクラス男子Ｄ!$D$84="","",Ｂクラス男子Ｄ!$D$84)</f>
        <v/>
      </c>
      <c r="R24" s="175" t="str">
        <f>IF(Ｂクラス男子Ｄ!$E$83="","",Ｂクラス男子Ｄ!$E$83)</f>
        <v/>
      </c>
      <c r="S24" s="175" t="str">
        <f>IF(Ｂクラス男子Ｄ!$E$84="","",Ｂクラス男子Ｄ!$E$84)</f>
        <v/>
      </c>
      <c r="T24" s="84" t="str">
        <f>IF(Ｂクラス男子Ｄ!$F$83="","",Ｂクラス男子Ｄ!$F$83)</f>
        <v/>
      </c>
      <c r="U24" s="81">
        <v>21</v>
      </c>
      <c r="V24" s="82" t="str">
        <f>IF(Ｃクラス男子Ｄ!$B$83="","",Ｃクラス男子Ｄ!$B$83)</f>
        <v/>
      </c>
      <c r="W24" s="82" t="str">
        <f>IF(Ｃクラス男子Ｄ!$B$84="","",Ｃクラス男子Ｄ!$B$84)</f>
        <v/>
      </c>
      <c r="X24" s="82" t="str">
        <f>IF(Ｃクラス男子Ｄ!$C$83="","",Ｃクラス男子Ｄ!$C$83)</f>
        <v/>
      </c>
      <c r="Y24" s="82" t="str">
        <f>IF(Ｃクラス男子Ｄ!$C$84="","",Ｃクラス男子Ｄ!$C$84)</f>
        <v/>
      </c>
      <c r="Z24" s="82" t="str">
        <f>IF(Ｃクラス男子Ｄ!$D$83="","",Ｃクラス男子Ｄ!$D$83)</f>
        <v/>
      </c>
      <c r="AA24" s="82" t="str">
        <f>IF(Ｃクラス男子Ｄ!$D$84="","",Ｃクラス男子Ｄ!$D$84)</f>
        <v/>
      </c>
      <c r="AB24" s="176" t="str">
        <f>IF(Ｃクラス男子Ｄ!$E$83="","",Ｃクラス男子Ｄ!$E$83)</f>
        <v/>
      </c>
      <c r="AC24" s="176" t="str">
        <f>IF(Ｃクラス男子Ｄ!$E$84="","",Ｃクラス男子Ｄ!$E$84)</f>
        <v/>
      </c>
      <c r="AD24" s="82" t="str">
        <f>IF(Ｃクラス男子Ｄ!$F$83="","",Ｃクラス男子Ｄ!$F$83)</f>
        <v/>
      </c>
      <c r="AE24" s="79">
        <v>21</v>
      </c>
      <c r="AF24" s="80" t="str">
        <f>IF(Ｄクラス男子Ｄ!$B$83="","",Ｄクラス男子Ｄ!$B$83)</f>
        <v/>
      </c>
      <c r="AG24" s="80" t="str">
        <f>IF(Ｄクラス男子Ｄ!$B$84="","",Ｄクラス男子Ｄ!$B$84)</f>
        <v/>
      </c>
      <c r="AH24" s="80" t="str">
        <f>IF(Ｄクラス男子Ｄ!$C$83="","",Ｄクラス男子Ｄ!$C$83)</f>
        <v/>
      </c>
      <c r="AI24" s="80" t="str">
        <f>IF(Ｄクラス男子Ｄ!$C$84="","",Ｄクラス男子Ｄ!$C$84)</f>
        <v/>
      </c>
      <c r="AJ24" s="80" t="str">
        <f>IF(Ｄクラス男子Ｄ!$D$83="","",Ｄクラス男子Ｄ!$D$83)</f>
        <v/>
      </c>
      <c r="AK24" s="80" t="str">
        <f>IF(Ｄクラス男子Ｄ!$D$84="","",Ｄクラス男子Ｄ!$D$84)</f>
        <v/>
      </c>
      <c r="AL24" s="177" t="str">
        <f>IF(Ｄクラス男子Ｄ!$E$83="","",Ｄクラス男子Ｄ!$E$83)</f>
        <v/>
      </c>
      <c r="AM24" s="177" t="str">
        <f>IF(Ｄクラス男子Ｄ!$E$84="","",Ｄクラス男子Ｄ!$E$84)</f>
        <v/>
      </c>
      <c r="AN24" s="80" t="str">
        <f>IF(Ｄクラス男子Ｄ!$F$83="","",Ｄクラス男子Ｄ!$F$83)</f>
        <v/>
      </c>
      <c r="AO24" s="86" t="str">
        <f>IF(Ａクラス女子Ｄ!$B$74="","",Ａクラス女子Ｄ!$B$74)</f>
        <v/>
      </c>
      <c r="AP24" s="86" t="str">
        <f>IF(Ａクラス女子Ｄ!$B$84="","",Ａクラス女子Ｄ!$B$84)</f>
        <v/>
      </c>
      <c r="AQ24" s="86" t="str">
        <f>IF(Ａクラス女子Ｄ!$C$83="","",Ａクラス女子Ｄ!$C$83)</f>
        <v/>
      </c>
      <c r="AR24" s="86" t="str">
        <f>IF(Ａクラス女子Ｄ!$C$84="","",Ａクラス女子Ｄ!$C$84)</f>
        <v/>
      </c>
      <c r="AS24" s="86" t="str">
        <f>IF(Ａクラス女子Ｄ!$D$83="","",Ａクラス女子Ｄ!$D$83)</f>
        <v/>
      </c>
      <c r="AT24" s="86" t="str">
        <f>IF(Ａクラス女子Ｄ!$D$84="","",Ａクラス女子Ｄ!$D$84)</f>
        <v/>
      </c>
      <c r="AU24" s="174" t="str">
        <f>IF(Ａクラス女子Ｄ!$E$83="","",Ａクラス女子Ｄ!$E$83)</f>
        <v/>
      </c>
      <c r="AV24" s="174" t="str">
        <f>IF(Ａクラス女子Ｄ!$E$84="","",Ａクラス女子Ｄ!$E$84)</f>
        <v/>
      </c>
      <c r="AW24" s="86" t="str">
        <f>IF(Ａクラス女子Ｄ!$F$83="","",Ａクラス女子Ｄ!$F$83)</f>
        <v/>
      </c>
      <c r="AX24" s="83">
        <v>21</v>
      </c>
      <c r="AY24" s="84" t="str">
        <f>IF(Ｂクラス女子Ｄ!$B$83="","",Ｂクラス女子Ｄ!$B$83)</f>
        <v/>
      </c>
      <c r="AZ24" s="84" t="str">
        <f>IF(Ｂクラス女子Ｄ!$B$84="","",Ｂクラス女子Ｄ!$B$84)</f>
        <v/>
      </c>
      <c r="BA24" s="84" t="str">
        <f>IF(Ｂクラス女子Ｄ!$C$83="","",Ｂクラス女子Ｄ!$C$83)</f>
        <v/>
      </c>
      <c r="BB24" s="84" t="str">
        <f>IF(Ｂクラス女子Ｄ!$C$84="","",Ｂクラス女子Ｄ!$C$84)</f>
        <v/>
      </c>
      <c r="BC24" s="84" t="str">
        <f>IF(Ｂクラス女子Ｄ!$D$83="","",Ｂクラス女子Ｄ!$D$83)</f>
        <v/>
      </c>
      <c r="BD24" s="84" t="str">
        <f>IF(Ｂクラス女子Ｄ!$D$84="","",Ｂクラス女子Ｄ!$D$84)</f>
        <v/>
      </c>
      <c r="BE24" s="175" t="str">
        <f>IF(Ｂクラス女子Ｄ!$E$83="","",Ｂクラス女子Ｄ!$E$83)</f>
        <v/>
      </c>
      <c r="BF24" s="175" t="str">
        <f>IF(Ｂクラス女子Ｄ!$E$84="","",Ｂクラス女子Ｄ!$E$84)</f>
        <v/>
      </c>
      <c r="BG24" s="84" t="str">
        <f>IF(Ｂクラス女子Ｄ!$F$83="","",Ｂクラス女子Ｄ!$F$83)</f>
        <v/>
      </c>
      <c r="BH24" s="81">
        <v>21</v>
      </c>
      <c r="BI24" s="82" t="str">
        <f>IF(Ｃクラス女子Ｄ!$B$83="","",Ｃクラス女子Ｄ!$B$83)</f>
        <v/>
      </c>
      <c r="BJ24" s="82" t="str">
        <f>IF(Ｃクラス女子Ｄ!$B$84="","",Ｃクラス女子Ｄ!$B$84)</f>
        <v/>
      </c>
      <c r="BK24" s="82" t="str">
        <f>IF(Ｃクラス女子Ｄ!$C$83="","",Ｃクラス女子Ｄ!$C$83)</f>
        <v/>
      </c>
      <c r="BL24" s="82" t="str">
        <f>IF(Ｃクラス女子Ｄ!$C$84="","",Ｃクラス女子Ｄ!$C$84)</f>
        <v/>
      </c>
      <c r="BM24" s="82" t="str">
        <f>IF(Ｃクラス女子Ｄ!$D$83="","",Ｃクラス女子Ｄ!$D$83)</f>
        <v/>
      </c>
      <c r="BN24" s="82" t="str">
        <f>IF(Ｃクラス女子Ｄ!$D$84="","",Ｃクラス女子Ｄ!$D$84)</f>
        <v/>
      </c>
      <c r="BO24" s="176" t="str">
        <f>IF(Ｃクラス女子Ｄ!$E$83="","",Ｃクラス女子Ｄ!$E$83)</f>
        <v/>
      </c>
      <c r="BP24" s="176" t="str">
        <f>IF(Ｃクラス女子Ｄ!$E$84="","",Ｃクラス女子Ｄ!$E$84)</f>
        <v/>
      </c>
      <c r="BQ24" s="82" t="str">
        <f>IF(Ｃクラス女子Ｄ!$F$83="","",Ｃクラス女子Ｄ!$F$83)</f>
        <v/>
      </c>
      <c r="BR24" s="79">
        <v>21</v>
      </c>
      <c r="BS24" s="80" t="str">
        <f>IF(Ｄクラス女子Ｄ!$B$83="","",Ｄクラス女子Ｄ!$B$83)</f>
        <v/>
      </c>
      <c r="BT24" s="80" t="str">
        <f>IF(Ｄクラス女子Ｄ!$B$84="","",Ｄクラス女子Ｄ!$B$84)</f>
        <v/>
      </c>
      <c r="BU24" s="80" t="str">
        <f>IF(Ｄクラス女子Ｄ!$C$83="","",Ｄクラス女子Ｄ!$C$83)</f>
        <v/>
      </c>
      <c r="BV24" s="80" t="str">
        <f>IF(Ｄクラス女子Ｄ!$C$84="","",Ｄクラス女子Ｄ!$C$84)</f>
        <v/>
      </c>
      <c r="BW24" s="80" t="str">
        <f>IF(Ｄクラス女子Ｄ!$D$83="","",Ｄクラス女子Ｄ!$D$83)</f>
        <v/>
      </c>
      <c r="BX24" s="80" t="str">
        <f>IF(Ｄクラス女子Ｄ!$D$84="","",Ｄクラス女子Ｄ!$D$84)</f>
        <v/>
      </c>
      <c r="BY24" s="177" t="str">
        <f>IF(Ｄクラス女子Ｄ!$E$83="","",Ｄクラス女子Ｄ!$E$83)</f>
        <v/>
      </c>
      <c r="BZ24" s="177" t="str">
        <f>IF(Ｄクラス女子Ｄ!$E$84="","",Ｄクラス女子Ｄ!$E$84)</f>
        <v/>
      </c>
      <c r="CA24" s="80" t="str">
        <f>IF(Ｄクラス女子Ｄ!$F$83="","",Ｄクラス女子Ｄ!$F$83)</f>
        <v/>
      </c>
    </row>
    <row r="25" spans="1:79" ht="18.75">
      <c r="A25" s="85">
        <v>22</v>
      </c>
      <c r="B25" s="86" t="str">
        <f>IF(Ａクラス男子Ｄ!$B$85="","",Ａクラス男子Ｄ!$B$85)</f>
        <v/>
      </c>
      <c r="C25" s="86" t="str">
        <f>IF(Ａクラス男子Ｄ!$B$86="","",Ａクラス男子Ｄ!$B$86)</f>
        <v/>
      </c>
      <c r="D25" s="86" t="str">
        <f>IF(Ａクラス男子Ｄ!$C$85="","",Ａクラス男子Ｄ!$C$85)</f>
        <v/>
      </c>
      <c r="E25" s="86" t="str">
        <f>IF(Ａクラス男子Ｄ!$C$86="","",Ａクラス男子Ｄ!$C$86)</f>
        <v/>
      </c>
      <c r="F25" s="86" t="str">
        <f>IF(Ａクラス男子Ｄ!$D$85="","",Ａクラス男子Ｄ!$D$85)</f>
        <v/>
      </c>
      <c r="G25" s="86" t="str">
        <f>IF(Ａクラス男子Ｄ!$D$86="","",Ａクラス男子Ｄ!$D$86)</f>
        <v/>
      </c>
      <c r="H25" s="174" t="str">
        <f>IF(Ａクラス男子Ｄ!$E$85="","",Ａクラス男子Ｄ!$E$85)</f>
        <v/>
      </c>
      <c r="I25" s="174" t="str">
        <f>IF(Ａクラス男子Ｄ!$E$86="","",Ａクラス男子Ｄ!$E$86)</f>
        <v/>
      </c>
      <c r="J25" s="86" t="str">
        <f>IF(Ａクラス男子Ｄ!$F$85="","",Ａクラス男子Ｄ!$F$85)</f>
        <v/>
      </c>
      <c r="K25" s="83">
        <v>22</v>
      </c>
      <c r="L25" s="84" t="str">
        <f>IF(Ｂクラス男子Ｄ!$B$85="","",Ｂクラス男子Ｄ!$B$85)</f>
        <v/>
      </c>
      <c r="M25" s="84" t="str">
        <f>IF(Ｂクラス男子Ｄ!$B$86="","",Ｂクラス男子Ｄ!$B$86)</f>
        <v/>
      </c>
      <c r="N25" s="84" t="str">
        <f>IF(Ｂクラス男子Ｄ!$C$85="","",Ｂクラス男子Ｄ!$C$85)</f>
        <v/>
      </c>
      <c r="O25" s="84" t="str">
        <f>IF(Ｂクラス男子Ｄ!$C$86="","",Ｂクラス男子Ｄ!$C$86)</f>
        <v/>
      </c>
      <c r="P25" s="84" t="str">
        <f>IF(Ｂクラス男子Ｄ!$D$85="","",Ｂクラス男子Ｄ!$D$85)</f>
        <v/>
      </c>
      <c r="Q25" s="84" t="str">
        <f>IF(Ｂクラス男子Ｄ!$D$86="","",Ｂクラス男子Ｄ!$D$86)</f>
        <v/>
      </c>
      <c r="R25" s="175" t="str">
        <f>IF(Ｂクラス男子Ｄ!$E$85="","",Ｂクラス男子Ｄ!$E$85)</f>
        <v/>
      </c>
      <c r="S25" s="175" t="str">
        <f>IF(Ｂクラス男子Ｄ!$E$86="","",Ｂクラス男子Ｄ!$E$86)</f>
        <v/>
      </c>
      <c r="T25" s="84" t="str">
        <f>IF(Ｂクラス男子Ｄ!$F$85="","",Ｂクラス男子Ｄ!$F$85)</f>
        <v/>
      </c>
      <c r="U25" s="81">
        <v>22</v>
      </c>
      <c r="V25" s="82" t="str">
        <f>IF(Ｃクラス男子Ｄ!$B$85="","",Ｃクラス男子Ｄ!$B$85)</f>
        <v/>
      </c>
      <c r="W25" s="82" t="str">
        <f>IF(Ｃクラス男子Ｄ!$B$86="","",Ｃクラス男子Ｄ!$B$86)</f>
        <v/>
      </c>
      <c r="X25" s="82" t="str">
        <f>IF(Ｃクラス男子Ｄ!$C$85="","",Ｃクラス男子Ｄ!$C$85)</f>
        <v/>
      </c>
      <c r="Y25" s="82" t="str">
        <f>IF(Ｃクラス男子Ｄ!$C$86="","",Ｃクラス男子Ｄ!$C$86)</f>
        <v/>
      </c>
      <c r="Z25" s="82" t="str">
        <f>IF(Ｃクラス男子Ｄ!$D$85="","",Ｃクラス男子Ｄ!$D$85)</f>
        <v/>
      </c>
      <c r="AA25" s="82" t="str">
        <f>IF(Ｃクラス男子Ｄ!$D$86="","",Ｃクラス男子Ｄ!$D$86)</f>
        <v/>
      </c>
      <c r="AB25" s="176" t="str">
        <f>IF(Ｃクラス男子Ｄ!$E$85="","",Ｃクラス男子Ｄ!$E$85)</f>
        <v/>
      </c>
      <c r="AC25" s="176" t="str">
        <f>IF(Ｃクラス男子Ｄ!$E$86="","",Ｃクラス男子Ｄ!$E$86)</f>
        <v/>
      </c>
      <c r="AD25" s="82" t="str">
        <f>IF(Ｃクラス男子Ｄ!$F$85="","",Ｃクラス男子Ｄ!$F$85)</f>
        <v/>
      </c>
      <c r="AE25" s="79">
        <v>22</v>
      </c>
      <c r="AF25" s="80" t="str">
        <f>IF(Ｄクラス男子Ｄ!$B$85="","",Ｄクラス男子Ｄ!$B$85)</f>
        <v/>
      </c>
      <c r="AG25" s="80" t="str">
        <f>IF(Ｄクラス男子Ｄ!$B$86="","",Ｄクラス男子Ｄ!$B$86)</f>
        <v/>
      </c>
      <c r="AH25" s="80" t="str">
        <f>IF(Ｄクラス男子Ｄ!$C$85="","",Ｄクラス男子Ｄ!$C$85)</f>
        <v/>
      </c>
      <c r="AI25" s="80" t="str">
        <f>IF(Ｄクラス男子Ｄ!$C$86="","",Ｄクラス男子Ｄ!$C$86)</f>
        <v/>
      </c>
      <c r="AJ25" s="80" t="str">
        <f>IF(Ｄクラス男子Ｄ!$D$85="","",Ｄクラス男子Ｄ!$D$85)</f>
        <v/>
      </c>
      <c r="AK25" s="80" t="str">
        <f>IF(Ｄクラス男子Ｄ!$D$86="","",Ｄクラス男子Ｄ!$D$86)</f>
        <v/>
      </c>
      <c r="AL25" s="177" t="str">
        <f>IF(Ｄクラス男子Ｄ!$E$85="","",Ｄクラス男子Ｄ!$E$85)</f>
        <v/>
      </c>
      <c r="AM25" s="177" t="str">
        <f>IF(Ｄクラス男子Ｄ!$E$86="","",Ｄクラス男子Ｄ!$E$86)</f>
        <v/>
      </c>
      <c r="AN25" s="80" t="str">
        <f>IF(Ｄクラス男子Ｄ!$F$85="","",Ｄクラス男子Ｄ!$F$85)</f>
        <v/>
      </c>
      <c r="AO25" s="86" t="str">
        <f>IF(Ａクラス女子Ｄ!$B$76="","",Ａクラス女子Ｄ!$B$76)</f>
        <v/>
      </c>
      <c r="AP25" s="86" t="str">
        <f>IF(Ａクラス女子Ｄ!$B$86="","",Ａクラス女子Ｄ!$B$86)</f>
        <v/>
      </c>
      <c r="AQ25" s="86" t="str">
        <f>IF(Ａクラス女子Ｄ!$C$85="","",Ａクラス女子Ｄ!$C$85)</f>
        <v/>
      </c>
      <c r="AR25" s="86" t="str">
        <f>IF(Ａクラス女子Ｄ!$C$86="","",Ａクラス女子Ｄ!$C$86)</f>
        <v/>
      </c>
      <c r="AS25" s="86" t="str">
        <f>IF(Ａクラス女子Ｄ!$D$85="","",Ａクラス女子Ｄ!$D$85)</f>
        <v/>
      </c>
      <c r="AT25" s="86" t="str">
        <f>IF(Ａクラス女子Ｄ!$D$86="","",Ａクラス女子Ｄ!$D$86)</f>
        <v/>
      </c>
      <c r="AU25" s="174" t="str">
        <f>IF(Ａクラス女子Ｄ!$E$85="","",Ａクラス女子Ｄ!$E$85)</f>
        <v/>
      </c>
      <c r="AV25" s="174" t="str">
        <f>IF(Ａクラス女子Ｄ!$E$86="","",Ａクラス女子Ｄ!$E$86)</f>
        <v/>
      </c>
      <c r="AW25" s="86" t="str">
        <f>IF(Ａクラス女子Ｄ!$F$85="","",Ａクラス女子Ｄ!$F$85)</f>
        <v/>
      </c>
      <c r="AX25" s="83">
        <v>22</v>
      </c>
      <c r="AY25" s="84" t="str">
        <f>IF(Ｂクラス女子Ｄ!$B$85="","",Ｂクラス女子Ｄ!$B$85)</f>
        <v/>
      </c>
      <c r="AZ25" s="84" t="str">
        <f>IF(Ｂクラス女子Ｄ!$B$86="","",Ｂクラス女子Ｄ!$B$86)</f>
        <v/>
      </c>
      <c r="BA25" s="84" t="str">
        <f>IF(Ｂクラス女子Ｄ!$C$85="","",Ｂクラス女子Ｄ!$C$85)</f>
        <v/>
      </c>
      <c r="BB25" s="84" t="str">
        <f>IF(Ｂクラス女子Ｄ!$C$86="","",Ｂクラス女子Ｄ!$C$86)</f>
        <v/>
      </c>
      <c r="BC25" s="84" t="str">
        <f>IF(Ｂクラス女子Ｄ!$D$85="","",Ｂクラス女子Ｄ!$D$85)</f>
        <v/>
      </c>
      <c r="BD25" s="84" t="str">
        <f>IF(Ｂクラス女子Ｄ!$D$86="","",Ｂクラス女子Ｄ!$D$86)</f>
        <v/>
      </c>
      <c r="BE25" s="175" t="str">
        <f>IF(Ｂクラス女子Ｄ!$E$85="","",Ｂクラス女子Ｄ!$E$85)</f>
        <v/>
      </c>
      <c r="BF25" s="175" t="str">
        <f>IF(Ｂクラス女子Ｄ!$E$86="","",Ｂクラス女子Ｄ!$E$86)</f>
        <v/>
      </c>
      <c r="BG25" s="84" t="str">
        <f>IF(Ｂクラス女子Ｄ!$F$85="","",Ｂクラス女子Ｄ!$F$85)</f>
        <v/>
      </c>
      <c r="BH25" s="81">
        <v>22</v>
      </c>
      <c r="BI25" s="82" t="str">
        <f>IF(Ｃクラス女子Ｄ!$B$85="","",Ｃクラス女子Ｄ!$B$85)</f>
        <v/>
      </c>
      <c r="BJ25" s="82" t="str">
        <f>IF(Ｃクラス女子Ｄ!$B$86="","",Ｃクラス女子Ｄ!$B$86)</f>
        <v/>
      </c>
      <c r="BK25" s="82" t="str">
        <f>IF(Ｃクラス女子Ｄ!$C$85="","",Ｃクラス女子Ｄ!$C$85)</f>
        <v/>
      </c>
      <c r="BL25" s="82" t="str">
        <f>IF(Ｃクラス女子Ｄ!$C$86="","",Ｃクラス女子Ｄ!$C$86)</f>
        <v/>
      </c>
      <c r="BM25" s="82" t="str">
        <f>IF(Ｃクラス女子Ｄ!$D$85="","",Ｃクラス女子Ｄ!$D$85)</f>
        <v/>
      </c>
      <c r="BN25" s="82" t="str">
        <f>IF(Ｃクラス女子Ｄ!$D$86="","",Ｃクラス女子Ｄ!$D$86)</f>
        <v/>
      </c>
      <c r="BO25" s="176" t="str">
        <f>IF(Ｃクラス女子Ｄ!$E$85="","",Ｃクラス女子Ｄ!$E$85)</f>
        <v/>
      </c>
      <c r="BP25" s="176" t="str">
        <f>IF(Ｃクラス女子Ｄ!$E$86="","",Ｃクラス女子Ｄ!$E$86)</f>
        <v/>
      </c>
      <c r="BQ25" s="82" t="str">
        <f>IF(Ｃクラス女子Ｄ!$F$85="","",Ｃクラス女子Ｄ!$F$85)</f>
        <v/>
      </c>
      <c r="BR25" s="79">
        <v>22</v>
      </c>
      <c r="BS25" s="80" t="str">
        <f>IF(Ｄクラス女子Ｄ!$B$85="","",Ｄクラス女子Ｄ!$B$85)</f>
        <v/>
      </c>
      <c r="BT25" s="80" t="str">
        <f>IF(Ｄクラス女子Ｄ!$B$86="","",Ｄクラス女子Ｄ!$B$86)</f>
        <v/>
      </c>
      <c r="BU25" s="80" t="str">
        <f>IF(Ｄクラス女子Ｄ!$C$85="","",Ｄクラス女子Ｄ!$C$85)</f>
        <v/>
      </c>
      <c r="BV25" s="80" t="str">
        <f>IF(Ｄクラス女子Ｄ!$C$86="","",Ｄクラス女子Ｄ!$C$86)</f>
        <v/>
      </c>
      <c r="BW25" s="80" t="str">
        <f>IF(Ｄクラス女子Ｄ!$D$85="","",Ｄクラス女子Ｄ!$D$85)</f>
        <v/>
      </c>
      <c r="BX25" s="80" t="str">
        <f>IF(Ｄクラス女子Ｄ!$D$86="","",Ｄクラス女子Ｄ!$D$86)</f>
        <v/>
      </c>
      <c r="BY25" s="177" t="str">
        <f>IF(Ｄクラス女子Ｄ!$E$85="","",Ｄクラス女子Ｄ!$E$85)</f>
        <v/>
      </c>
      <c r="BZ25" s="177" t="str">
        <f>IF(Ｄクラス女子Ｄ!$E$86="","",Ｄクラス女子Ｄ!$E$86)</f>
        <v/>
      </c>
      <c r="CA25" s="80" t="str">
        <f>IF(Ｄクラス女子Ｄ!$F$85="","",Ｄクラス女子Ｄ!$F$85)</f>
        <v/>
      </c>
    </row>
    <row r="26" spans="1:79" ht="18.75">
      <c r="A26" s="85">
        <v>23</v>
      </c>
      <c r="B26" s="86" t="str">
        <f>IF(Ａクラス男子Ｄ!$B$87="","",Ａクラス男子Ｄ!$B$87)</f>
        <v/>
      </c>
      <c r="C26" s="86" t="str">
        <f>IF(Ａクラス男子Ｄ!$B$88="","",Ａクラス男子Ｄ!$B$88)</f>
        <v/>
      </c>
      <c r="D26" s="86" t="str">
        <f>IF(Ａクラス男子Ｄ!$C$87="","",Ａクラス男子Ｄ!$C$87)</f>
        <v/>
      </c>
      <c r="E26" s="86" t="str">
        <f>IF(Ａクラス男子Ｄ!$C$88="","",Ａクラス男子Ｄ!$C$88)</f>
        <v/>
      </c>
      <c r="F26" s="86" t="str">
        <f>IF(Ａクラス男子Ｄ!$D$87="","",Ａクラス男子Ｄ!$D$87)</f>
        <v/>
      </c>
      <c r="G26" s="86" t="str">
        <f>IF(Ａクラス男子Ｄ!$D$88="","",Ａクラス男子Ｄ!$D$88)</f>
        <v/>
      </c>
      <c r="H26" s="174" t="str">
        <f>IF(Ａクラス男子Ｄ!$E$87="","",Ａクラス男子Ｄ!$E$87)</f>
        <v/>
      </c>
      <c r="I26" s="174" t="str">
        <f>IF(Ａクラス男子Ｄ!$E$88="","",Ａクラス男子Ｄ!$E$88)</f>
        <v/>
      </c>
      <c r="J26" s="86" t="str">
        <f>IF(Ａクラス男子Ｄ!$F$87="","",Ａクラス男子Ｄ!$F$87)</f>
        <v/>
      </c>
      <c r="K26" s="83">
        <v>23</v>
      </c>
      <c r="L26" s="84" t="str">
        <f>IF(Ｂクラス男子Ｄ!$B$87="","",Ｂクラス男子Ｄ!$B$87)</f>
        <v/>
      </c>
      <c r="M26" s="84" t="str">
        <f>IF(Ｂクラス男子Ｄ!$B$88="","",Ｂクラス男子Ｄ!$B$88)</f>
        <v/>
      </c>
      <c r="N26" s="84" t="str">
        <f>IF(Ｂクラス男子Ｄ!$C$87="","",Ｂクラス男子Ｄ!$C$87)</f>
        <v/>
      </c>
      <c r="O26" s="84" t="str">
        <f>IF(Ｂクラス男子Ｄ!$C$88="","",Ｂクラス男子Ｄ!$C$88)</f>
        <v/>
      </c>
      <c r="P26" s="84" t="str">
        <f>IF(Ｂクラス男子Ｄ!$D$87="","",Ｂクラス男子Ｄ!$D$87)</f>
        <v/>
      </c>
      <c r="Q26" s="84" t="str">
        <f>IF(Ｂクラス男子Ｄ!$D$88="","",Ｂクラス男子Ｄ!$D$88)</f>
        <v/>
      </c>
      <c r="R26" s="175" t="str">
        <f>IF(Ｂクラス男子Ｄ!$E$87="","",Ｂクラス男子Ｄ!$E$87)</f>
        <v/>
      </c>
      <c r="S26" s="175" t="str">
        <f>IF(Ｂクラス男子Ｄ!$E$88="","",Ｂクラス男子Ｄ!$E$88)</f>
        <v/>
      </c>
      <c r="T26" s="84" t="str">
        <f>IF(Ｂクラス男子Ｄ!$F$87="","",Ｂクラス男子Ｄ!$F$87)</f>
        <v/>
      </c>
      <c r="U26" s="81">
        <v>23</v>
      </c>
      <c r="V26" s="82" t="str">
        <f>IF(Ｃクラス男子Ｄ!$B$87="","",Ｃクラス男子Ｄ!$B$87)</f>
        <v/>
      </c>
      <c r="W26" s="82" t="str">
        <f>IF(Ｃクラス男子Ｄ!$B$88="","",Ｃクラス男子Ｄ!$B$88)</f>
        <v/>
      </c>
      <c r="X26" s="82" t="str">
        <f>IF(Ｃクラス男子Ｄ!$C$87="","",Ｃクラス男子Ｄ!$C$87)</f>
        <v/>
      </c>
      <c r="Y26" s="82" t="str">
        <f>IF(Ｃクラス男子Ｄ!$C$88="","",Ｃクラス男子Ｄ!$C$88)</f>
        <v/>
      </c>
      <c r="Z26" s="82" t="str">
        <f>IF(Ｃクラス男子Ｄ!$D$87="","",Ｃクラス男子Ｄ!$D$87)</f>
        <v/>
      </c>
      <c r="AA26" s="82" t="str">
        <f>IF(Ｃクラス男子Ｄ!$D$88="","",Ｃクラス男子Ｄ!$D$88)</f>
        <v/>
      </c>
      <c r="AB26" s="176" t="str">
        <f>IF(Ｃクラス男子Ｄ!$E$87="","",Ｃクラス男子Ｄ!$E$87)</f>
        <v/>
      </c>
      <c r="AC26" s="176" t="str">
        <f>IF(Ｃクラス男子Ｄ!$E$88="","",Ｃクラス男子Ｄ!$E$88)</f>
        <v/>
      </c>
      <c r="AD26" s="82" t="str">
        <f>IF(Ｃクラス男子Ｄ!$F$87="","",Ｃクラス男子Ｄ!$F$87)</f>
        <v/>
      </c>
      <c r="AE26" s="79">
        <v>23</v>
      </c>
      <c r="AF26" s="80" t="str">
        <f>IF(Ｄクラス男子Ｄ!$B$87="","",Ｄクラス男子Ｄ!$B$87)</f>
        <v/>
      </c>
      <c r="AG26" s="80" t="str">
        <f>IF(Ｄクラス男子Ｄ!$B$88="","",Ｄクラス男子Ｄ!$B$88)</f>
        <v/>
      </c>
      <c r="AH26" s="80" t="str">
        <f>IF(Ｄクラス男子Ｄ!$C$87="","",Ｄクラス男子Ｄ!$C$87)</f>
        <v/>
      </c>
      <c r="AI26" s="80" t="str">
        <f>IF(Ｄクラス男子Ｄ!$C$88="","",Ｄクラス男子Ｄ!$C$88)</f>
        <v/>
      </c>
      <c r="AJ26" s="80" t="str">
        <f>IF(Ｄクラス男子Ｄ!$D$87="","",Ｄクラス男子Ｄ!$D$87)</f>
        <v/>
      </c>
      <c r="AK26" s="80" t="str">
        <f>IF(Ｄクラス男子Ｄ!$D$88="","",Ｄクラス男子Ｄ!$D$88)</f>
        <v/>
      </c>
      <c r="AL26" s="177" t="str">
        <f>IF(Ｄクラス男子Ｄ!$E$87="","",Ｄクラス男子Ｄ!$E$87)</f>
        <v/>
      </c>
      <c r="AM26" s="177" t="str">
        <f>IF(Ｄクラス男子Ｄ!$E$88="","",Ｄクラス男子Ｄ!$E$88)</f>
        <v/>
      </c>
      <c r="AN26" s="80" t="str">
        <f>IF(Ｄクラス男子Ｄ!$F$87="","",Ｄクラス男子Ｄ!$F$87)</f>
        <v/>
      </c>
      <c r="AO26" s="86" t="str">
        <f>IF(Ａクラス女子Ｄ!$B$78="","",Ａクラス女子Ｄ!$B$78)</f>
        <v/>
      </c>
      <c r="AP26" s="86" t="str">
        <f>IF(Ａクラス女子Ｄ!$B$88="","",Ａクラス女子Ｄ!$B$88)</f>
        <v/>
      </c>
      <c r="AQ26" s="86" t="str">
        <f>IF(Ａクラス女子Ｄ!$C$87="","",Ａクラス女子Ｄ!$C$87)</f>
        <v/>
      </c>
      <c r="AR26" s="86" t="str">
        <f>IF(Ａクラス女子Ｄ!$C$88="","",Ａクラス女子Ｄ!$C$88)</f>
        <v/>
      </c>
      <c r="AS26" s="86" t="str">
        <f>IF(Ａクラス女子Ｄ!$D$87="","",Ａクラス女子Ｄ!$D$87)</f>
        <v/>
      </c>
      <c r="AT26" s="86" t="str">
        <f>IF(Ａクラス女子Ｄ!$D$88="","",Ａクラス女子Ｄ!$D$88)</f>
        <v/>
      </c>
      <c r="AU26" s="174" t="str">
        <f>IF(Ａクラス女子Ｄ!$E$87="","",Ａクラス女子Ｄ!$E$87)</f>
        <v/>
      </c>
      <c r="AV26" s="174" t="str">
        <f>IF(Ａクラス女子Ｄ!$E$88="","",Ａクラス女子Ｄ!$E$88)</f>
        <v/>
      </c>
      <c r="AW26" s="86" t="str">
        <f>IF(Ａクラス女子Ｄ!$F$87="","",Ａクラス女子Ｄ!$F$87)</f>
        <v/>
      </c>
      <c r="AX26" s="83">
        <v>23</v>
      </c>
      <c r="AY26" s="84" t="str">
        <f>IF(Ｂクラス女子Ｄ!$B$87="","",Ｂクラス女子Ｄ!$B$87)</f>
        <v/>
      </c>
      <c r="AZ26" s="84" t="str">
        <f>IF(Ｂクラス女子Ｄ!$B$88="","",Ｂクラス女子Ｄ!$B$88)</f>
        <v/>
      </c>
      <c r="BA26" s="84" t="str">
        <f>IF(Ｂクラス女子Ｄ!$C$87="","",Ｂクラス女子Ｄ!$C$87)</f>
        <v/>
      </c>
      <c r="BB26" s="84" t="str">
        <f>IF(Ｂクラス女子Ｄ!$C$88="","",Ｂクラス女子Ｄ!$C$88)</f>
        <v/>
      </c>
      <c r="BC26" s="84" t="str">
        <f>IF(Ｂクラス女子Ｄ!$D$87="","",Ｂクラス女子Ｄ!$D$87)</f>
        <v/>
      </c>
      <c r="BD26" s="84" t="str">
        <f>IF(Ｂクラス女子Ｄ!$D$88="","",Ｂクラス女子Ｄ!$D$88)</f>
        <v/>
      </c>
      <c r="BE26" s="175" t="str">
        <f>IF(Ｂクラス女子Ｄ!$E$87="","",Ｂクラス女子Ｄ!$E$87)</f>
        <v/>
      </c>
      <c r="BF26" s="175" t="str">
        <f>IF(Ｂクラス女子Ｄ!$E$88="","",Ｂクラス女子Ｄ!$E$88)</f>
        <v/>
      </c>
      <c r="BG26" s="84" t="str">
        <f>IF(Ｂクラス女子Ｄ!$F$87="","",Ｂクラス女子Ｄ!$F$87)</f>
        <v/>
      </c>
      <c r="BH26" s="81">
        <v>23</v>
      </c>
      <c r="BI26" s="82" t="str">
        <f>IF(Ｃクラス女子Ｄ!$B$87="","",Ｃクラス女子Ｄ!$B$87)</f>
        <v/>
      </c>
      <c r="BJ26" s="82" t="str">
        <f>IF(Ｃクラス女子Ｄ!$B$88="","",Ｃクラス女子Ｄ!$B$88)</f>
        <v/>
      </c>
      <c r="BK26" s="82" t="str">
        <f>IF(Ｃクラス女子Ｄ!$C$87="","",Ｃクラス女子Ｄ!$C$87)</f>
        <v/>
      </c>
      <c r="BL26" s="82" t="str">
        <f>IF(Ｃクラス女子Ｄ!$C$88="","",Ｃクラス女子Ｄ!$C$88)</f>
        <v/>
      </c>
      <c r="BM26" s="82" t="str">
        <f>IF(Ｃクラス女子Ｄ!$D$87="","",Ｃクラス女子Ｄ!$D$87)</f>
        <v/>
      </c>
      <c r="BN26" s="82" t="str">
        <f>IF(Ｃクラス女子Ｄ!$D$88="","",Ｃクラス女子Ｄ!$D$88)</f>
        <v/>
      </c>
      <c r="BO26" s="176" t="str">
        <f>IF(Ｃクラス女子Ｄ!$E$87="","",Ｃクラス女子Ｄ!$E$87)</f>
        <v/>
      </c>
      <c r="BP26" s="176" t="str">
        <f>IF(Ｃクラス女子Ｄ!$E$88="","",Ｃクラス女子Ｄ!$E$88)</f>
        <v/>
      </c>
      <c r="BQ26" s="82" t="str">
        <f>IF(Ｃクラス女子Ｄ!$F$87="","",Ｃクラス女子Ｄ!$F$87)</f>
        <v/>
      </c>
      <c r="BR26" s="79">
        <v>23</v>
      </c>
      <c r="BS26" s="80" t="str">
        <f>IF(Ｄクラス女子Ｄ!$B$87="","",Ｄクラス女子Ｄ!$B$87)</f>
        <v/>
      </c>
      <c r="BT26" s="80" t="str">
        <f>IF(Ｄクラス女子Ｄ!$B$88="","",Ｄクラス女子Ｄ!$B$88)</f>
        <v/>
      </c>
      <c r="BU26" s="80" t="str">
        <f>IF(Ｄクラス女子Ｄ!$C$87="","",Ｄクラス女子Ｄ!$C$87)</f>
        <v/>
      </c>
      <c r="BV26" s="80" t="str">
        <f>IF(Ｄクラス女子Ｄ!$C$88="","",Ｄクラス女子Ｄ!$C$88)</f>
        <v/>
      </c>
      <c r="BW26" s="80" t="str">
        <f>IF(Ｄクラス女子Ｄ!$D$87="","",Ｄクラス女子Ｄ!$D$87)</f>
        <v/>
      </c>
      <c r="BX26" s="80" t="str">
        <f>IF(Ｄクラス女子Ｄ!$D$88="","",Ｄクラス女子Ｄ!$D$88)</f>
        <v/>
      </c>
      <c r="BY26" s="177" t="str">
        <f>IF(Ｄクラス女子Ｄ!$E$87="","",Ｄクラス女子Ｄ!$E$87)</f>
        <v/>
      </c>
      <c r="BZ26" s="177" t="str">
        <f>IF(Ｄクラス女子Ｄ!$E$88="","",Ｄクラス女子Ｄ!$E$88)</f>
        <v/>
      </c>
      <c r="CA26" s="80" t="str">
        <f>IF(Ｄクラス女子Ｄ!$F$87="","",Ｄクラス女子Ｄ!$F$87)</f>
        <v/>
      </c>
    </row>
    <row r="27" spans="1:79" ht="18.75">
      <c r="A27" s="85">
        <v>24</v>
      </c>
      <c r="B27" s="86" t="str">
        <f>IF(Ａクラス男子Ｄ!$B$89="","",Ａクラス男子Ｄ!$B$89)</f>
        <v/>
      </c>
      <c r="C27" s="86" t="str">
        <f>IF(Ａクラス男子Ｄ!$B$90="","",Ａクラス男子Ｄ!$B$90)</f>
        <v/>
      </c>
      <c r="D27" s="86" t="str">
        <f>IF(Ａクラス男子Ｄ!$C$89="","",Ａクラス男子Ｄ!$C$89)</f>
        <v/>
      </c>
      <c r="E27" s="86" t="str">
        <f>IF(Ａクラス男子Ｄ!$C$90="","",Ａクラス男子Ｄ!$C$90)</f>
        <v/>
      </c>
      <c r="F27" s="86" t="str">
        <f>IF(Ａクラス男子Ｄ!$D$89="","",Ａクラス男子Ｄ!$D$89)</f>
        <v/>
      </c>
      <c r="G27" s="86" t="str">
        <f>IF(Ａクラス男子Ｄ!$D$90="","",Ａクラス男子Ｄ!$D$90)</f>
        <v/>
      </c>
      <c r="H27" s="174" t="str">
        <f>IF(Ａクラス男子Ｄ!$E$89="","",Ａクラス男子Ｄ!$E$89)</f>
        <v/>
      </c>
      <c r="I27" s="174" t="str">
        <f>IF(Ａクラス男子Ｄ!$E$90="","",Ａクラス男子Ｄ!$E$90)</f>
        <v/>
      </c>
      <c r="J27" s="86" t="str">
        <f>IF(Ａクラス男子Ｄ!$F$89="","",Ａクラス男子Ｄ!$F$89)</f>
        <v/>
      </c>
      <c r="K27" s="83">
        <v>24</v>
      </c>
      <c r="L27" s="84" t="str">
        <f>IF(Ｂクラス男子Ｄ!$B$89="","",Ｂクラス男子Ｄ!$B$89)</f>
        <v/>
      </c>
      <c r="M27" s="84" t="str">
        <f>IF(Ｂクラス男子Ｄ!$B$90="","",Ｂクラス男子Ｄ!$B$90)</f>
        <v/>
      </c>
      <c r="N27" s="84" t="str">
        <f>IF(Ｂクラス男子Ｄ!$C$89="","",Ｂクラス男子Ｄ!$C$89)</f>
        <v/>
      </c>
      <c r="O27" s="84" t="str">
        <f>IF(Ｂクラス男子Ｄ!$C$90="","",Ｂクラス男子Ｄ!$C$90)</f>
        <v/>
      </c>
      <c r="P27" s="84" t="str">
        <f>IF(Ｂクラス男子Ｄ!$D$89="","",Ｂクラス男子Ｄ!$D$89)</f>
        <v/>
      </c>
      <c r="Q27" s="84" t="str">
        <f>IF(Ｂクラス男子Ｄ!$D$90="","",Ｂクラス男子Ｄ!$D$90)</f>
        <v/>
      </c>
      <c r="R27" s="175" t="str">
        <f>IF(Ｂクラス男子Ｄ!$E$89="","",Ｂクラス男子Ｄ!$E$89)</f>
        <v/>
      </c>
      <c r="S27" s="175" t="str">
        <f>IF(Ｂクラス男子Ｄ!$E$90="","",Ｂクラス男子Ｄ!$E$90)</f>
        <v/>
      </c>
      <c r="T27" s="84" t="str">
        <f>IF(Ｂクラス男子Ｄ!$F$89="","",Ｂクラス男子Ｄ!$F$89)</f>
        <v/>
      </c>
      <c r="U27" s="81">
        <v>24</v>
      </c>
      <c r="V27" s="82" t="str">
        <f>IF(Ｃクラス男子Ｄ!$B$89="","",Ｃクラス男子Ｄ!$B$89)</f>
        <v/>
      </c>
      <c r="W27" s="82" t="str">
        <f>IF(Ｃクラス男子Ｄ!$B$90="","",Ｃクラス男子Ｄ!$B$90)</f>
        <v/>
      </c>
      <c r="X27" s="82" t="str">
        <f>IF(Ｃクラス男子Ｄ!$C$89="","",Ｃクラス男子Ｄ!$C$89)</f>
        <v/>
      </c>
      <c r="Y27" s="82" t="str">
        <f>IF(Ｃクラス男子Ｄ!$C$90="","",Ｃクラス男子Ｄ!$C$90)</f>
        <v/>
      </c>
      <c r="Z27" s="82" t="str">
        <f>IF(Ｃクラス男子Ｄ!$D$89="","",Ｃクラス男子Ｄ!$D$89)</f>
        <v/>
      </c>
      <c r="AA27" s="82" t="str">
        <f>IF(Ｃクラス男子Ｄ!$D$90="","",Ｃクラス男子Ｄ!$D$90)</f>
        <v/>
      </c>
      <c r="AB27" s="176" t="str">
        <f>IF(Ｃクラス男子Ｄ!$E$89="","",Ｃクラス男子Ｄ!$E$89)</f>
        <v/>
      </c>
      <c r="AC27" s="176" t="str">
        <f>IF(Ｃクラス男子Ｄ!$E$90="","",Ｃクラス男子Ｄ!$E$90)</f>
        <v/>
      </c>
      <c r="AD27" s="82" t="str">
        <f>IF(Ｃクラス男子Ｄ!$F$89="","",Ｃクラス男子Ｄ!$F$89)</f>
        <v/>
      </c>
      <c r="AE27" s="79">
        <v>24</v>
      </c>
      <c r="AF27" s="80" t="str">
        <f>IF(Ｄクラス男子Ｄ!$B$89="","",Ｄクラス男子Ｄ!$B$89)</f>
        <v/>
      </c>
      <c r="AG27" s="80" t="str">
        <f>IF(Ｄクラス男子Ｄ!$B$90="","",Ｄクラス男子Ｄ!$B$90)</f>
        <v/>
      </c>
      <c r="AH27" s="80" t="str">
        <f>IF(Ｄクラス男子Ｄ!$C$89="","",Ｄクラス男子Ｄ!$C$89)</f>
        <v/>
      </c>
      <c r="AI27" s="80" t="str">
        <f>IF(Ｄクラス男子Ｄ!$C$90="","",Ｄクラス男子Ｄ!$C$90)</f>
        <v/>
      </c>
      <c r="AJ27" s="80" t="str">
        <f>IF(Ｄクラス男子Ｄ!$D$89="","",Ｄクラス男子Ｄ!$D$89)</f>
        <v/>
      </c>
      <c r="AK27" s="80" t="str">
        <f>IF(Ｄクラス男子Ｄ!$D$90="","",Ｄクラス男子Ｄ!$D$90)</f>
        <v/>
      </c>
      <c r="AL27" s="177" t="str">
        <f>IF(Ｄクラス男子Ｄ!$E$89="","",Ｄクラス男子Ｄ!$E$89)</f>
        <v/>
      </c>
      <c r="AM27" s="177" t="str">
        <f>IF(Ｄクラス男子Ｄ!$E$90="","",Ｄクラス男子Ｄ!$E$90)</f>
        <v/>
      </c>
      <c r="AN27" s="80" t="str">
        <f>IF(Ｄクラス男子Ｄ!$F$89="","",Ｄクラス男子Ｄ!$F$89)</f>
        <v/>
      </c>
      <c r="AO27" s="86" t="str">
        <f>IF(Ａクラス女子Ｄ!$B$90="","",Ａクラス女子Ｄ!$B$90)</f>
        <v/>
      </c>
      <c r="AP27" s="86" t="str">
        <f>IF(Ａクラス女子Ｄ!$B$90="","",Ａクラス女子Ｄ!$B$90)</f>
        <v/>
      </c>
      <c r="AQ27" s="86" t="str">
        <f>IF(Ａクラス女子Ｄ!$C$89="","",Ａクラス女子Ｄ!$C$89)</f>
        <v/>
      </c>
      <c r="AR27" s="86" t="str">
        <f>IF(Ａクラス女子Ｄ!$C$90="","",Ａクラス女子Ｄ!$C$90)</f>
        <v/>
      </c>
      <c r="AS27" s="86" t="str">
        <f>IF(Ａクラス女子Ｄ!$D$89="","",Ａクラス女子Ｄ!$D$89)</f>
        <v/>
      </c>
      <c r="AT27" s="86" t="str">
        <f>IF(Ａクラス女子Ｄ!$D$90="","",Ａクラス女子Ｄ!$D$90)</f>
        <v/>
      </c>
      <c r="AU27" s="174" t="str">
        <f>IF(Ａクラス女子Ｄ!$E$89="","",Ａクラス女子Ｄ!$E$89)</f>
        <v/>
      </c>
      <c r="AV27" s="174" t="str">
        <f>IF(Ａクラス女子Ｄ!$E$90="","",Ａクラス女子Ｄ!$E$90)</f>
        <v/>
      </c>
      <c r="AW27" s="86" t="str">
        <f>IF(Ａクラス女子Ｄ!$F$89="","",Ａクラス女子Ｄ!$F$89)</f>
        <v/>
      </c>
      <c r="AX27" s="83">
        <v>24</v>
      </c>
      <c r="AY27" s="84" t="str">
        <f>IF(Ｂクラス女子Ｄ!$B$89="","",Ｂクラス女子Ｄ!$B$89)</f>
        <v/>
      </c>
      <c r="AZ27" s="84" t="str">
        <f>IF(Ｂクラス女子Ｄ!$B$90="","",Ｂクラス女子Ｄ!$B$90)</f>
        <v/>
      </c>
      <c r="BA27" s="84" t="str">
        <f>IF(Ｂクラス女子Ｄ!$C$89="","",Ｂクラス女子Ｄ!$C$89)</f>
        <v/>
      </c>
      <c r="BB27" s="84" t="str">
        <f>IF(Ｂクラス女子Ｄ!$C$90="","",Ｂクラス女子Ｄ!$C$90)</f>
        <v/>
      </c>
      <c r="BC27" s="84" t="str">
        <f>IF(Ｂクラス女子Ｄ!$D$89="","",Ｂクラス女子Ｄ!$D$89)</f>
        <v/>
      </c>
      <c r="BD27" s="84" t="str">
        <f>IF(Ｂクラス女子Ｄ!$D$90="","",Ｂクラス女子Ｄ!$D$90)</f>
        <v/>
      </c>
      <c r="BE27" s="175" t="str">
        <f>IF(Ｂクラス女子Ｄ!$E$89="","",Ｂクラス女子Ｄ!$E$89)</f>
        <v/>
      </c>
      <c r="BF27" s="175" t="str">
        <f>IF(Ｂクラス女子Ｄ!$E$90="","",Ｂクラス女子Ｄ!$E$90)</f>
        <v/>
      </c>
      <c r="BG27" s="84" t="str">
        <f>IF(Ｂクラス女子Ｄ!$F$89="","",Ｂクラス女子Ｄ!$F$89)</f>
        <v/>
      </c>
      <c r="BH27" s="81">
        <v>24</v>
      </c>
      <c r="BI27" s="82" t="str">
        <f>IF(Ｃクラス女子Ｄ!$B$89="","",Ｃクラス女子Ｄ!$B$89)</f>
        <v/>
      </c>
      <c r="BJ27" s="82" t="str">
        <f>IF(Ｃクラス女子Ｄ!$B$90="","",Ｃクラス女子Ｄ!$B$90)</f>
        <v/>
      </c>
      <c r="BK27" s="82" t="str">
        <f>IF(Ｃクラス女子Ｄ!$C$89="","",Ｃクラス女子Ｄ!$C$89)</f>
        <v/>
      </c>
      <c r="BL27" s="82" t="str">
        <f>IF(Ｃクラス女子Ｄ!$C$90="","",Ｃクラス女子Ｄ!$C$90)</f>
        <v/>
      </c>
      <c r="BM27" s="82" t="str">
        <f>IF(Ｃクラス女子Ｄ!$D$89="","",Ｃクラス女子Ｄ!$D$89)</f>
        <v/>
      </c>
      <c r="BN27" s="82" t="str">
        <f>IF(Ｃクラス女子Ｄ!$D$90="","",Ｃクラス女子Ｄ!$D$90)</f>
        <v/>
      </c>
      <c r="BO27" s="176" t="str">
        <f>IF(Ｃクラス女子Ｄ!$E$89="","",Ｃクラス女子Ｄ!$E$89)</f>
        <v/>
      </c>
      <c r="BP27" s="176" t="str">
        <f>IF(Ｃクラス女子Ｄ!$E$90="","",Ｃクラス女子Ｄ!$E$90)</f>
        <v/>
      </c>
      <c r="BQ27" s="82" t="str">
        <f>IF(Ｃクラス女子Ｄ!$F$89="","",Ｃクラス女子Ｄ!$F$89)</f>
        <v/>
      </c>
      <c r="BR27" s="79">
        <v>24</v>
      </c>
      <c r="BS27" s="80" t="str">
        <f>IF(Ｄクラス女子Ｄ!$B$89="","",Ｄクラス女子Ｄ!$B$89)</f>
        <v/>
      </c>
      <c r="BT27" s="80" t="str">
        <f>IF(Ｄクラス女子Ｄ!$B$90="","",Ｄクラス女子Ｄ!$B$90)</f>
        <v/>
      </c>
      <c r="BU27" s="80" t="str">
        <f>IF(Ｄクラス女子Ｄ!$C$89="","",Ｄクラス女子Ｄ!$C$89)</f>
        <v/>
      </c>
      <c r="BV27" s="80" t="str">
        <f>IF(Ｄクラス女子Ｄ!$C$90="","",Ｄクラス女子Ｄ!$C$90)</f>
        <v/>
      </c>
      <c r="BW27" s="80" t="str">
        <f>IF(Ｄクラス女子Ｄ!$D$89="","",Ｄクラス女子Ｄ!$D$89)</f>
        <v/>
      </c>
      <c r="BX27" s="80" t="str">
        <f>IF(Ｄクラス女子Ｄ!$D$90="","",Ｄクラス女子Ｄ!$D$90)</f>
        <v/>
      </c>
      <c r="BY27" s="177" t="str">
        <f>IF(Ｄクラス女子Ｄ!$E$89="","",Ｄクラス女子Ｄ!$E$89)</f>
        <v/>
      </c>
      <c r="BZ27" s="177" t="str">
        <f>IF(Ｄクラス女子Ｄ!$E$90="","",Ｄクラス女子Ｄ!$E$90)</f>
        <v/>
      </c>
      <c r="CA27" s="80" t="str">
        <f>IF(Ｄクラス女子Ｄ!$F$89="","",Ｄクラス女子Ｄ!$F$89)</f>
        <v/>
      </c>
    </row>
    <row r="28" spans="1:79" ht="18.75">
      <c r="A28" s="85">
        <v>25</v>
      </c>
      <c r="B28" s="86" t="str">
        <f>IF(Ａクラス男子Ｄ!$B$91="","",Ａクラス男子Ｄ!$B$91)</f>
        <v/>
      </c>
      <c r="C28" s="86" t="str">
        <f>IF(Ａクラス男子Ｄ!$B$92="","",Ａクラス男子Ｄ!$B$92)</f>
        <v/>
      </c>
      <c r="D28" s="86" t="str">
        <f>IF(Ａクラス男子Ｄ!$C$91="","",Ａクラス男子Ｄ!$C$91)</f>
        <v/>
      </c>
      <c r="E28" s="86" t="str">
        <f>IF(Ａクラス男子Ｄ!$C$92="","",Ａクラス男子Ｄ!$C$92)</f>
        <v/>
      </c>
      <c r="F28" s="86" t="str">
        <f>IF(Ａクラス男子Ｄ!$D$91="","",Ａクラス男子Ｄ!$D$91)</f>
        <v/>
      </c>
      <c r="G28" s="86" t="str">
        <f>IF(Ａクラス男子Ｄ!$D$92="","",Ａクラス男子Ｄ!$D$92)</f>
        <v/>
      </c>
      <c r="H28" s="174" t="str">
        <f>IF(Ａクラス男子Ｄ!$E$91="","",Ａクラス男子Ｄ!$E$91)</f>
        <v/>
      </c>
      <c r="I28" s="174" t="str">
        <f>IF(Ａクラス男子Ｄ!$E$92="","",Ａクラス男子Ｄ!$E$92)</f>
        <v/>
      </c>
      <c r="J28" s="86" t="str">
        <f>IF(Ａクラス男子Ｄ!$F$91="","",Ａクラス男子Ｄ!$F$91)</f>
        <v/>
      </c>
      <c r="K28" s="83">
        <v>25</v>
      </c>
      <c r="L28" s="84" t="str">
        <f>IF(Ｂクラス男子Ｄ!$B$91="","",Ｂクラス男子Ｄ!$B$91)</f>
        <v/>
      </c>
      <c r="M28" s="84" t="str">
        <f>IF(Ｂクラス男子Ｄ!$B$92="","",Ｂクラス男子Ｄ!$B$92)</f>
        <v/>
      </c>
      <c r="N28" s="84" t="str">
        <f>IF(Ｂクラス男子Ｄ!$C$91="","",Ｂクラス男子Ｄ!$C$91)</f>
        <v/>
      </c>
      <c r="O28" s="84" t="str">
        <f>IF(Ｂクラス男子Ｄ!$C$92="","",Ｂクラス男子Ｄ!$C$92)</f>
        <v/>
      </c>
      <c r="P28" s="84" t="str">
        <f>IF(Ｂクラス男子Ｄ!$D$91="","",Ｂクラス男子Ｄ!$D$91)</f>
        <v/>
      </c>
      <c r="Q28" s="84" t="str">
        <f>IF(Ｂクラス男子Ｄ!$D$92="","",Ｂクラス男子Ｄ!$D$92)</f>
        <v/>
      </c>
      <c r="R28" s="175" t="str">
        <f>IF(Ｂクラス男子Ｄ!$E$91="","",Ｂクラス男子Ｄ!$E$91)</f>
        <v/>
      </c>
      <c r="S28" s="175" t="str">
        <f>IF(Ｂクラス男子Ｄ!$E$92="","",Ｂクラス男子Ｄ!$E$92)</f>
        <v/>
      </c>
      <c r="T28" s="84" t="str">
        <f>IF(Ｂクラス男子Ｄ!$F$91="","",Ｂクラス男子Ｄ!$F$91)</f>
        <v/>
      </c>
      <c r="U28" s="81">
        <v>25</v>
      </c>
      <c r="V28" s="82" t="str">
        <f>IF(Ｃクラス男子Ｄ!$B$91="","",Ｃクラス男子Ｄ!$B$91)</f>
        <v/>
      </c>
      <c r="W28" s="82" t="str">
        <f>IF(Ｃクラス男子Ｄ!$B$92="","",Ｃクラス男子Ｄ!$B$92)</f>
        <v/>
      </c>
      <c r="X28" s="82" t="str">
        <f>IF(Ｃクラス男子Ｄ!$C$91="","",Ｃクラス男子Ｄ!$C$91)</f>
        <v/>
      </c>
      <c r="Y28" s="82" t="str">
        <f>IF(Ｃクラス男子Ｄ!$C$92="","",Ｃクラス男子Ｄ!$C$92)</f>
        <v/>
      </c>
      <c r="Z28" s="82" t="str">
        <f>IF(Ｃクラス男子Ｄ!$D$91="","",Ｃクラス男子Ｄ!$D$91)</f>
        <v/>
      </c>
      <c r="AA28" s="82" t="str">
        <f>IF(Ｃクラス男子Ｄ!$D$92="","",Ｃクラス男子Ｄ!$D$92)</f>
        <v/>
      </c>
      <c r="AB28" s="176" t="str">
        <f>IF(Ｃクラス男子Ｄ!$E$91="","",Ｃクラス男子Ｄ!$E$91)</f>
        <v/>
      </c>
      <c r="AC28" s="176" t="str">
        <f>IF(Ｃクラス男子Ｄ!$E$92="","",Ｃクラス男子Ｄ!$E$92)</f>
        <v/>
      </c>
      <c r="AD28" s="82" t="str">
        <f>IF(Ｃクラス男子Ｄ!$F$91="","",Ｃクラス男子Ｄ!$F$91)</f>
        <v/>
      </c>
      <c r="AE28" s="79">
        <v>25</v>
      </c>
      <c r="AF28" s="80" t="str">
        <f>IF(Ｄクラス男子Ｄ!$B$91="","",Ｄクラス男子Ｄ!$B$91)</f>
        <v/>
      </c>
      <c r="AG28" s="80" t="str">
        <f>IF(Ｄクラス男子Ｄ!$B$92="","",Ｄクラス男子Ｄ!$B$92)</f>
        <v/>
      </c>
      <c r="AH28" s="80" t="str">
        <f>IF(Ｄクラス男子Ｄ!$C$91="","",Ｄクラス男子Ｄ!$C$91)</f>
        <v/>
      </c>
      <c r="AI28" s="80" t="str">
        <f>IF(Ｄクラス男子Ｄ!$C$92="","",Ｄクラス男子Ｄ!$C$92)</f>
        <v/>
      </c>
      <c r="AJ28" s="80" t="str">
        <f>IF(Ｄクラス男子Ｄ!$D$91="","",Ｄクラス男子Ｄ!$D$91)</f>
        <v/>
      </c>
      <c r="AK28" s="80" t="str">
        <f>IF(Ｄクラス男子Ｄ!$D$92="","",Ｄクラス男子Ｄ!$D$92)</f>
        <v/>
      </c>
      <c r="AL28" s="177" t="str">
        <f>IF(Ｄクラス男子Ｄ!$E$91="","",Ｄクラス男子Ｄ!$E$91)</f>
        <v/>
      </c>
      <c r="AM28" s="177" t="str">
        <f>IF(Ｄクラス男子Ｄ!$E$92="","",Ｄクラス男子Ｄ!$E$92)</f>
        <v/>
      </c>
      <c r="AN28" s="80" t="str">
        <f>IF(Ｄクラス男子Ｄ!$F$91="","",Ｄクラス男子Ｄ!$F$91)</f>
        <v/>
      </c>
      <c r="AO28" s="86" t="str">
        <f>IF(Ａクラス女子Ｄ!$B$92="","",Ａクラス女子Ｄ!$B$92)</f>
        <v/>
      </c>
      <c r="AP28" s="86" t="str">
        <f>IF(Ａクラス女子Ｄ!$B$92="","",Ａクラス女子Ｄ!$B$92)</f>
        <v/>
      </c>
      <c r="AQ28" s="86" t="str">
        <f>IF(Ａクラス女子Ｄ!$C$91="","",Ａクラス女子Ｄ!$C$91)</f>
        <v/>
      </c>
      <c r="AR28" s="86" t="str">
        <f>IF(Ａクラス女子Ｄ!$C$92="","",Ａクラス女子Ｄ!$C$92)</f>
        <v/>
      </c>
      <c r="AS28" s="86" t="str">
        <f>IF(Ａクラス女子Ｄ!$D$91="","",Ａクラス女子Ｄ!$D$91)</f>
        <v/>
      </c>
      <c r="AT28" s="86" t="str">
        <f>IF(Ａクラス女子Ｄ!$D$92="","",Ａクラス女子Ｄ!$D$92)</f>
        <v/>
      </c>
      <c r="AU28" s="174" t="str">
        <f>IF(Ａクラス女子Ｄ!$E$91="","",Ａクラス女子Ｄ!$E$91)</f>
        <v/>
      </c>
      <c r="AV28" s="174" t="str">
        <f>IF(Ａクラス女子Ｄ!$E$92="","",Ａクラス女子Ｄ!$E$92)</f>
        <v/>
      </c>
      <c r="AW28" s="86" t="str">
        <f>IF(Ａクラス女子Ｄ!$F$91="","",Ａクラス女子Ｄ!$F$91)</f>
        <v/>
      </c>
      <c r="AX28" s="83">
        <v>25</v>
      </c>
      <c r="AY28" s="84" t="str">
        <f>IF(Ｂクラス女子Ｄ!$B$91="","",Ｂクラス女子Ｄ!$B$91)</f>
        <v/>
      </c>
      <c r="AZ28" s="84" t="str">
        <f>IF(Ｂクラス女子Ｄ!$B$92="","",Ｂクラス女子Ｄ!$B$92)</f>
        <v/>
      </c>
      <c r="BA28" s="84" t="str">
        <f>IF(Ｂクラス女子Ｄ!$C$91="","",Ｂクラス女子Ｄ!$C$91)</f>
        <v/>
      </c>
      <c r="BB28" s="84" t="str">
        <f>IF(Ｂクラス女子Ｄ!$C$92="","",Ｂクラス女子Ｄ!$C$92)</f>
        <v/>
      </c>
      <c r="BC28" s="84" t="str">
        <f>IF(Ｂクラス女子Ｄ!$D$91="","",Ｂクラス女子Ｄ!$D$91)</f>
        <v/>
      </c>
      <c r="BD28" s="84" t="str">
        <f>IF(Ｂクラス女子Ｄ!$D$92="","",Ｂクラス女子Ｄ!$D$92)</f>
        <v/>
      </c>
      <c r="BE28" s="175" t="str">
        <f>IF(Ｂクラス女子Ｄ!$E$91="","",Ｂクラス女子Ｄ!$E$91)</f>
        <v/>
      </c>
      <c r="BF28" s="175" t="str">
        <f>IF(Ｂクラス女子Ｄ!$E$92="","",Ｂクラス女子Ｄ!$E$92)</f>
        <v/>
      </c>
      <c r="BG28" s="84" t="str">
        <f>IF(Ｂクラス女子Ｄ!$F$91="","",Ｂクラス女子Ｄ!$F$91)</f>
        <v/>
      </c>
      <c r="BH28" s="81">
        <v>25</v>
      </c>
      <c r="BI28" s="82" t="str">
        <f>IF(Ｃクラス女子Ｄ!$B$91="","",Ｃクラス女子Ｄ!$B$91)</f>
        <v/>
      </c>
      <c r="BJ28" s="82" t="str">
        <f>IF(Ｃクラス女子Ｄ!$B$92="","",Ｃクラス女子Ｄ!$B$92)</f>
        <v/>
      </c>
      <c r="BK28" s="82" t="str">
        <f>IF(Ｃクラス女子Ｄ!$C$91="","",Ｃクラス女子Ｄ!$C$91)</f>
        <v/>
      </c>
      <c r="BL28" s="82" t="str">
        <f>IF(Ｃクラス女子Ｄ!$C$92="","",Ｃクラス女子Ｄ!$C$92)</f>
        <v/>
      </c>
      <c r="BM28" s="82" t="str">
        <f>IF(Ｃクラス女子Ｄ!$D$91="","",Ｃクラス女子Ｄ!$D$91)</f>
        <v/>
      </c>
      <c r="BN28" s="82" t="str">
        <f>IF(Ｃクラス女子Ｄ!$D$92="","",Ｃクラス女子Ｄ!$D$92)</f>
        <v/>
      </c>
      <c r="BO28" s="176" t="str">
        <f>IF(Ｃクラス女子Ｄ!$E$91="","",Ｃクラス女子Ｄ!$E$91)</f>
        <v/>
      </c>
      <c r="BP28" s="176" t="str">
        <f>IF(Ｃクラス女子Ｄ!$E$92="","",Ｃクラス女子Ｄ!$E$92)</f>
        <v/>
      </c>
      <c r="BQ28" s="82" t="str">
        <f>IF(Ｃクラス女子Ｄ!$F$91="","",Ｃクラス女子Ｄ!$F$91)</f>
        <v/>
      </c>
      <c r="BR28" s="79">
        <v>25</v>
      </c>
      <c r="BS28" s="80" t="str">
        <f>IF(Ｄクラス女子Ｄ!$B$91="","",Ｄクラス女子Ｄ!$B$91)</f>
        <v/>
      </c>
      <c r="BT28" s="80" t="str">
        <f>IF(Ｄクラス女子Ｄ!$B$92="","",Ｄクラス女子Ｄ!$B$92)</f>
        <v/>
      </c>
      <c r="BU28" s="80" t="str">
        <f>IF(Ｄクラス女子Ｄ!$C$91="","",Ｄクラス女子Ｄ!$C$91)</f>
        <v/>
      </c>
      <c r="BV28" s="80" t="str">
        <f>IF(Ｄクラス女子Ｄ!$C$92="","",Ｄクラス女子Ｄ!$C$92)</f>
        <v/>
      </c>
      <c r="BW28" s="80" t="str">
        <f>IF(Ｄクラス女子Ｄ!$D$91="","",Ｄクラス女子Ｄ!$D$91)</f>
        <v/>
      </c>
      <c r="BX28" s="80" t="str">
        <f>IF(Ｄクラス女子Ｄ!$D$92="","",Ｄクラス女子Ｄ!$D$92)</f>
        <v/>
      </c>
      <c r="BY28" s="177" t="str">
        <f>IF(Ｄクラス女子Ｄ!$E$91="","",Ｄクラス女子Ｄ!$E$91)</f>
        <v/>
      </c>
      <c r="BZ28" s="177" t="str">
        <f>IF(Ｄクラス女子Ｄ!$E$92="","",Ｄクラス女子Ｄ!$E$92)</f>
        <v/>
      </c>
      <c r="CA28" s="80" t="str">
        <f>IF(Ｄクラス女子Ｄ!$F$91="","",Ｄクラス女子Ｄ!$F$91)</f>
        <v/>
      </c>
    </row>
    <row r="29" spans="1:79" ht="18.75">
      <c r="A29" s="85">
        <v>26</v>
      </c>
      <c r="B29" s="86" t="str">
        <f>IF(Ａクラス男子Ｄ!$B$93="","",Ａクラス男子Ｄ!$B$93)</f>
        <v/>
      </c>
      <c r="C29" s="86" t="str">
        <f>IF(Ａクラス男子Ｄ!$B$94="","",Ａクラス男子Ｄ!$B$94)</f>
        <v/>
      </c>
      <c r="D29" s="86" t="str">
        <f>IF(Ａクラス男子Ｄ!$C$93="","",Ａクラス男子Ｄ!$C$93)</f>
        <v/>
      </c>
      <c r="E29" s="86" t="str">
        <f>IF(Ａクラス男子Ｄ!$C$94="","",Ａクラス男子Ｄ!$C$94)</f>
        <v/>
      </c>
      <c r="F29" s="86" t="str">
        <f>IF(Ａクラス男子Ｄ!$D$93="","",Ａクラス男子Ｄ!$D$93)</f>
        <v/>
      </c>
      <c r="G29" s="86" t="str">
        <f>IF(Ａクラス男子Ｄ!$D$94="","",Ａクラス男子Ｄ!$D$94)</f>
        <v/>
      </c>
      <c r="H29" s="174" t="str">
        <f>IF(Ａクラス男子Ｄ!$E$93="","",Ａクラス男子Ｄ!$E$93)</f>
        <v/>
      </c>
      <c r="I29" s="174" t="str">
        <f>IF(Ａクラス男子Ｄ!$E$94="","",Ａクラス男子Ｄ!$E$94)</f>
        <v/>
      </c>
      <c r="J29" s="86" t="str">
        <f>IF(Ａクラス男子Ｄ!$F$93="","",Ａクラス男子Ｄ!$F$93)</f>
        <v/>
      </c>
      <c r="K29" s="83">
        <v>26</v>
      </c>
      <c r="L29" s="84" t="str">
        <f>IF(Ｂクラス男子Ｄ!$B$93="","",Ｂクラス男子Ｄ!$B$93)</f>
        <v/>
      </c>
      <c r="M29" s="84" t="str">
        <f>IF(Ｂクラス男子Ｄ!$B$94="","",Ｂクラス男子Ｄ!$B$94)</f>
        <v/>
      </c>
      <c r="N29" s="84" t="str">
        <f>IF(Ｂクラス男子Ｄ!$C$93="","",Ｂクラス男子Ｄ!$C$93)</f>
        <v/>
      </c>
      <c r="O29" s="84" t="str">
        <f>IF(Ｂクラス男子Ｄ!$C$94="","",Ｂクラス男子Ｄ!$C$94)</f>
        <v/>
      </c>
      <c r="P29" s="84" t="str">
        <f>IF(Ｂクラス男子Ｄ!$D$93="","",Ｂクラス男子Ｄ!$D$93)</f>
        <v/>
      </c>
      <c r="Q29" s="84" t="str">
        <f>IF(Ｂクラス男子Ｄ!$D$94="","",Ｂクラス男子Ｄ!$D$94)</f>
        <v/>
      </c>
      <c r="R29" s="175" t="str">
        <f>IF(Ｂクラス男子Ｄ!$E$93="","",Ｂクラス男子Ｄ!$E$93)</f>
        <v/>
      </c>
      <c r="S29" s="175" t="str">
        <f>IF(Ｂクラス男子Ｄ!$E$94="","",Ｂクラス男子Ｄ!$E$94)</f>
        <v/>
      </c>
      <c r="T29" s="84" t="str">
        <f>IF(Ｂクラス男子Ｄ!$F$93="","",Ｂクラス男子Ｄ!$F$93)</f>
        <v/>
      </c>
      <c r="U29" s="81">
        <v>26</v>
      </c>
      <c r="V29" s="82" t="str">
        <f>IF(Ｃクラス男子Ｄ!$B$93="","",Ｃクラス男子Ｄ!$B$93)</f>
        <v/>
      </c>
      <c r="W29" s="82" t="str">
        <f>IF(Ｃクラス男子Ｄ!$B$94="","",Ｃクラス男子Ｄ!$B$94)</f>
        <v/>
      </c>
      <c r="X29" s="82" t="str">
        <f>IF(Ｃクラス男子Ｄ!$C$93="","",Ｃクラス男子Ｄ!$C$93)</f>
        <v/>
      </c>
      <c r="Y29" s="82" t="str">
        <f>IF(Ｃクラス男子Ｄ!$C$94="","",Ｃクラス男子Ｄ!$C$94)</f>
        <v/>
      </c>
      <c r="Z29" s="82" t="str">
        <f>IF(Ｃクラス男子Ｄ!$D$93="","",Ｃクラス男子Ｄ!$D$93)</f>
        <v/>
      </c>
      <c r="AA29" s="82" t="str">
        <f>IF(Ｃクラス男子Ｄ!$D$94="","",Ｃクラス男子Ｄ!$D$94)</f>
        <v/>
      </c>
      <c r="AB29" s="176" t="str">
        <f>IF(Ｃクラス男子Ｄ!$E$93="","",Ｃクラス男子Ｄ!$E$93)</f>
        <v/>
      </c>
      <c r="AC29" s="176" t="str">
        <f>IF(Ｃクラス男子Ｄ!$E$94="","",Ｃクラス男子Ｄ!$E$94)</f>
        <v/>
      </c>
      <c r="AD29" s="82" t="str">
        <f>IF(Ｃクラス男子Ｄ!$F$93="","",Ｃクラス男子Ｄ!$F$93)</f>
        <v/>
      </c>
      <c r="AE29" s="79">
        <v>26</v>
      </c>
      <c r="AF29" s="80" t="str">
        <f>IF(Ｄクラス男子Ｄ!$B$93="","",Ｄクラス男子Ｄ!$B$93)</f>
        <v/>
      </c>
      <c r="AG29" s="80" t="str">
        <f>IF(Ｄクラス男子Ｄ!$B$94="","",Ｄクラス男子Ｄ!$B$94)</f>
        <v/>
      </c>
      <c r="AH29" s="80" t="str">
        <f>IF(Ｄクラス男子Ｄ!$C$93="","",Ｄクラス男子Ｄ!$C$93)</f>
        <v/>
      </c>
      <c r="AI29" s="80" t="str">
        <f>IF(Ｄクラス男子Ｄ!$C$94="","",Ｄクラス男子Ｄ!$C$94)</f>
        <v/>
      </c>
      <c r="AJ29" s="80" t="str">
        <f>IF(Ｄクラス男子Ｄ!$D$93="","",Ｄクラス男子Ｄ!$D$93)</f>
        <v/>
      </c>
      <c r="AK29" s="80" t="str">
        <f>IF(Ｄクラス男子Ｄ!$D$94="","",Ｄクラス男子Ｄ!$D$94)</f>
        <v/>
      </c>
      <c r="AL29" s="177" t="str">
        <f>IF(Ｄクラス男子Ｄ!$E$93="","",Ｄクラス男子Ｄ!$E$93)</f>
        <v/>
      </c>
      <c r="AM29" s="177" t="str">
        <f>IF(Ｄクラス男子Ｄ!$E$94="","",Ｄクラス男子Ｄ!$E$94)</f>
        <v/>
      </c>
      <c r="AN29" s="80" t="str">
        <f>IF(Ｄクラス男子Ｄ!$F$93="","",Ｄクラス男子Ｄ!$F$93)</f>
        <v/>
      </c>
      <c r="AO29" s="86" t="str">
        <f>IF(Ａクラス女子Ｄ!$B$94="","",Ａクラス女子Ｄ!$B$94)</f>
        <v/>
      </c>
      <c r="AP29" s="86" t="str">
        <f>IF(Ａクラス女子Ｄ!$B$94="","",Ａクラス女子Ｄ!$B$94)</f>
        <v/>
      </c>
      <c r="AQ29" s="86" t="str">
        <f>IF(Ａクラス女子Ｄ!$C$93="","",Ａクラス女子Ｄ!$C$93)</f>
        <v/>
      </c>
      <c r="AR29" s="86" t="str">
        <f>IF(Ａクラス女子Ｄ!$C$94="","",Ａクラス女子Ｄ!$C$94)</f>
        <v/>
      </c>
      <c r="AS29" s="86" t="str">
        <f>IF(Ａクラス女子Ｄ!$D$93="","",Ａクラス女子Ｄ!$D$93)</f>
        <v/>
      </c>
      <c r="AT29" s="86" t="str">
        <f>IF(Ａクラス女子Ｄ!$D$94="","",Ａクラス女子Ｄ!$D$94)</f>
        <v/>
      </c>
      <c r="AU29" s="174" t="str">
        <f>IF(Ａクラス女子Ｄ!$E$93="","",Ａクラス女子Ｄ!$E$93)</f>
        <v/>
      </c>
      <c r="AV29" s="174" t="str">
        <f>IF(Ａクラス女子Ｄ!$E$94="","",Ａクラス女子Ｄ!$E$94)</f>
        <v/>
      </c>
      <c r="AW29" s="86" t="str">
        <f>IF(Ａクラス女子Ｄ!$F$93="","",Ａクラス女子Ｄ!$F$93)</f>
        <v/>
      </c>
      <c r="AX29" s="83">
        <v>26</v>
      </c>
      <c r="AY29" s="84" t="str">
        <f>IF(Ｂクラス女子Ｄ!$B$93="","",Ｂクラス女子Ｄ!$B$93)</f>
        <v/>
      </c>
      <c r="AZ29" s="84" t="str">
        <f>IF(Ｂクラス女子Ｄ!$B$94="","",Ｂクラス女子Ｄ!$B$94)</f>
        <v/>
      </c>
      <c r="BA29" s="84" t="str">
        <f>IF(Ｂクラス女子Ｄ!$C$93="","",Ｂクラス女子Ｄ!$C$93)</f>
        <v/>
      </c>
      <c r="BB29" s="84" t="str">
        <f>IF(Ｂクラス女子Ｄ!$C$94="","",Ｂクラス女子Ｄ!$C$94)</f>
        <v/>
      </c>
      <c r="BC29" s="84" t="str">
        <f>IF(Ｂクラス女子Ｄ!$D$93="","",Ｂクラス女子Ｄ!$D$93)</f>
        <v/>
      </c>
      <c r="BD29" s="84" t="str">
        <f>IF(Ｂクラス女子Ｄ!$D$94="","",Ｂクラス女子Ｄ!$D$94)</f>
        <v/>
      </c>
      <c r="BE29" s="175" t="str">
        <f>IF(Ｂクラス女子Ｄ!$E$93="","",Ｂクラス女子Ｄ!$E$93)</f>
        <v/>
      </c>
      <c r="BF29" s="175" t="str">
        <f>IF(Ｂクラス女子Ｄ!$E$94="","",Ｂクラス女子Ｄ!$E$94)</f>
        <v/>
      </c>
      <c r="BG29" s="84" t="str">
        <f>IF(Ｂクラス女子Ｄ!$F$93="","",Ｂクラス女子Ｄ!$F$93)</f>
        <v/>
      </c>
      <c r="BH29" s="81">
        <v>26</v>
      </c>
      <c r="BI29" s="82" t="str">
        <f>IF(Ｃクラス女子Ｄ!$B$93="","",Ｃクラス女子Ｄ!$B$93)</f>
        <v/>
      </c>
      <c r="BJ29" s="82" t="str">
        <f>IF(Ｃクラス女子Ｄ!$B$94="","",Ｃクラス女子Ｄ!$B$94)</f>
        <v/>
      </c>
      <c r="BK29" s="82" t="str">
        <f>IF(Ｃクラス女子Ｄ!$C$93="","",Ｃクラス女子Ｄ!$C$93)</f>
        <v/>
      </c>
      <c r="BL29" s="82" t="str">
        <f>IF(Ｃクラス女子Ｄ!$C$94="","",Ｃクラス女子Ｄ!$C$94)</f>
        <v/>
      </c>
      <c r="BM29" s="82" t="str">
        <f>IF(Ｃクラス女子Ｄ!$D$93="","",Ｃクラス女子Ｄ!$D$93)</f>
        <v/>
      </c>
      <c r="BN29" s="82" t="str">
        <f>IF(Ｃクラス女子Ｄ!$D$94="","",Ｃクラス女子Ｄ!$D$94)</f>
        <v/>
      </c>
      <c r="BO29" s="176" t="str">
        <f>IF(Ｃクラス女子Ｄ!$E$93="","",Ｃクラス女子Ｄ!$E$93)</f>
        <v/>
      </c>
      <c r="BP29" s="176" t="str">
        <f>IF(Ｃクラス女子Ｄ!$E$94="","",Ｃクラス女子Ｄ!$E$94)</f>
        <v/>
      </c>
      <c r="BQ29" s="82" t="str">
        <f>IF(Ｃクラス女子Ｄ!$F$93="","",Ｃクラス女子Ｄ!$F$93)</f>
        <v/>
      </c>
      <c r="BR29" s="79">
        <v>26</v>
      </c>
      <c r="BS29" s="80" t="str">
        <f>IF(Ｄクラス女子Ｄ!$B$93="","",Ｄクラス女子Ｄ!$B$93)</f>
        <v/>
      </c>
      <c r="BT29" s="80" t="str">
        <f>IF(Ｄクラス女子Ｄ!$B$94="","",Ｄクラス女子Ｄ!$B$94)</f>
        <v/>
      </c>
      <c r="BU29" s="80" t="str">
        <f>IF(Ｄクラス女子Ｄ!$C$93="","",Ｄクラス女子Ｄ!$C$93)</f>
        <v/>
      </c>
      <c r="BV29" s="80" t="str">
        <f>IF(Ｄクラス女子Ｄ!$C$94="","",Ｄクラス女子Ｄ!$C$94)</f>
        <v/>
      </c>
      <c r="BW29" s="80" t="str">
        <f>IF(Ｄクラス女子Ｄ!$D$93="","",Ｄクラス女子Ｄ!$D$93)</f>
        <v/>
      </c>
      <c r="BX29" s="80" t="str">
        <f>IF(Ｄクラス女子Ｄ!$D$94="","",Ｄクラス女子Ｄ!$D$94)</f>
        <v/>
      </c>
      <c r="BY29" s="177" t="str">
        <f>IF(Ｄクラス女子Ｄ!$E$93="","",Ｄクラス女子Ｄ!$E$93)</f>
        <v/>
      </c>
      <c r="BZ29" s="177" t="str">
        <f>IF(Ｄクラス女子Ｄ!$E$94="","",Ｄクラス女子Ｄ!$E$94)</f>
        <v/>
      </c>
      <c r="CA29" s="80" t="str">
        <f>IF(Ｄクラス女子Ｄ!$F$93="","",Ｄクラス女子Ｄ!$F$93)</f>
        <v/>
      </c>
    </row>
    <row r="30" spans="1:79" ht="18.75">
      <c r="A30" s="85">
        <v>27</v>
      </c>
      <c r="B30" s="86" t="str">
        <f>IF(Ａクラス男子Ｄ!$B$95="","",Ａクラス男子Ｄ!$B$95)</f>
        <v/>
      </c>
      <c r="C30" s="86" t="str">
        <f>IF(Ａクラス男子Ｄ!$B$96="","",Ａクラス男子Ｄ!$B$96)</f>
        <v/>
      </c>
      <c r="D30" s="86" t="str">
        <f>IF(Ａクラス男子Ｄ!$C$95="","",Ａクラス男子Ｄ!$C$95)</f>
        <v/>
      </c>
      <c r="E30" s="86" t="str">
        <f>IF(Ａクラス男子Ｄ!$C$96="","",Ａクラス男子Ｄ!$C$96)</f>
        <v/>
      </c>
      <c r="F30" s="86" t="str">
        <f>IF(Ａクラス男子Ｄ!$D$95="","",Ａクラス男子Ｄ!$D$95)</f>
        <v/>
      </c>
      <c r="G30" s="86" t="str">
        <f>IF(Ａクラス男子Ｄ!$D$96="","",Ａクラス男子Ｄ!$D$96)</f>
        <v/>
      </c>
      <c r="H30" s="174" t="str">
        <f>IF(Ａクラス男子Ｄ!$E$95="","",Ａクラス男子Ｄ!$E$95)</f>
        <v/>
      </c>
      <c r="I30" s="174" t="str">
        <f>IF(Ａクラス男子Ｄ!$E$96="","",Ａクラス男子Ｄ!$E$96)</f>
        <v/>
      </c>
      <c r="J30" s="86" t="str">
        <f>IF(Ａクラス男子Ｄ!$F$95="","",Ａクラス男子Ｄ!$F$95)</f>
        <v/>
      </c>
      <c r="K30" s="83">
        <v>27</v>
      </c>
      <c r="L30" s="84" t="str">
        <f>IF(Ｂクラス男子Ｄ!$B$95="","",Ｂクラス男子Ｄ!$B$95)</f>
        <v/>
      </c>
      <c r="M30" s="84" t="str">
        <f>IF(Ｂクラス男子Ｄ!$B$96="","",Ｂクラス男子Ｄ!$B$96)</f>
        <v/>
      </c>
      <c r="N30" s="84" t="str">
        <f>IF(Ｂクラス男子Ｄ!$C$95="","",Ｂクラス男子Ｄ!$C$95)</f>
        <v/>
      </c>
      <c r="O30" s="84" t="str">
        <f>IF(Ｂクラス男子Ｄ!$C$96="","",Ｂクラス男子Ｄ!$C$96)</f>
        <v/>
      </c>
      <c r="P30" s="84" t="str">
        <f>IF(Ｂクラス男子Ｄ!$D$95="","",Ｂクラス男子Ｄ!$D$95)</f>
        <v/>
      </c>
      <c r="Q30" s="84" t="str">
        <f>IF(Ｂクラス男子Ｄ!$D$96="","",Ｂクラス男子Ｄ!$D$96)</f>
        <v/>
      </c>
      <c r="R30" s="175" t="str">
        <f>IF(Ｂクラス男子Ｄ!$E$95="","",Ｂクラス男子Ｄ!$E$95)</f>
        <v/>
      </c>
      <c r="S30" s="175" t="str">
        <f>IF(Ｂクラス男子Ｄ!$E$96="","",Ｂクラス男子Ｄ!$E$96)</f>
        <v/>
      </c>
      <c r="T30" s="84" t="str">
        <f>IF(Ｂクラス男子Ｄ!$F$95="","",Ｂクラス男子Ｄ!$F$95)</f>
        <v/>
      </c>
      <c r="U30" s="81">
        <v>27</v>
      </c>
      <c r="V30" s="82" t="str">
        <f>IF(Ｃクラス男子Ｄ!$B$95="","",Ｃクラス男子Ｄ!$B$95)</f>
        <v/>
      </c>
      <c r="W30" s="82" t="str">
        <f>IF(Ｃクラス男子Ｄ!$B$96="","",Ｃクラス男子Ｄ!$B$96)</f>
        <v/>
      </c>
      <c r="X30" s="82" t="str">
        <f>IF(Ｃクラス男子Ｄ!$C$95="","",Ｃクラス男子Ｄ!$C$95)</f>
        <v/>
      </c>
      <c r="Y30" s="82" t="str">
        <f>IF(Ｃクラス男子Ｄ!$C$96="","",Ｃクラス男子Ｄ!$C$96)</f>
        <v/>
      </c>
      <c r="Z30" s="82" t="str">
        <f>IF(Ｃクラス男子Ｄ!$D$95="","",Ｃクラス男子Ｄ!$D$95)</f>
        <v/>
      </c>
      <c r="AA30" s="82" t="str">
        <f>IF(Ｃクラス男子Ｄ!$D$96="","",Ｃクラス男子Ｄ!$D$96)</f>
        <v/>
      </c>
      <c r="AB30" s="176" t="str">
        <f>IF(Ｃクラス男子Ｄ!$E$95="","",Ｃクラス男子Ｄ!$E$95)</f>
        <v/>
      </c>
      <c r="AC30" s="176" t="str">
        <f>IF(Ｃクラス男子Ｄ!$E$96="","",Ｃクラス男子Ｄ!$E$96)</f>
        <v/>
      </c>
      <c r="AD30" s="82" t="str">
        <f>IF(Ｃクラス男子Ｄ!$F$95="","",Ｃクラス男子Ｄ!$F$95)</f>
        <v/>
      </c>
      <c r="AE30" s="79">
        <v>27</v>
      </c>
      <c r="AF30" s="80" t="str">
        <f>IF(Ｄクラス男子Ｄ!$B$95="","",Ｄクラス男子Ｄ!$B$95)</f>
        <v/>
      </c>
      <c r="AG30" s="80" t="str">
        <f>IF(Ｄクラス男子Ｄ!$B$96="","",Ｄクラス男子Ｄ!$B$96)</f>
        <v/>
      </c>
      <c r="AH30" s="80" t="str">
        <f>IF(Ｄクラス男子Ｄ!$C$95="","",Ｄクラス男子Ｄ!$C$95)</f>
        <v/>
      </c>
      <c r="AI30" s="80" t="str">
        <f>IF(Ｄクラス男子Ｄ!$C$96="","",Ｄクラス男子Ｄ!$C$96)</f>
        <v/>
      </c>
      <c r="AJ30" s="80" t="str">
        <f>IF(Ｄクラス男子Ｄ!$D$95="","",Ｄクラス男子Ｄ!$D$95)</f>
        <v/>
      </c>
      <c r="AK30" s="80" t="str">
        <f>IF(Ｄクラス男子Ｄ!$D$96="","",Ｄクラス男子Ｄ!$D$96)</f>
        <v/>
      </c>
      <c r="AL30" s="177" t="str">
        <f>IF(Ｄクラス男子Ｄ!$E$95="","",Ｄクラス男子Ｄ!$E$95)</f>
        <v/>
      </c>
      <c r="AM30" s="177" t="str">
        <f>IF(Ｄクラス男子Ｄ!$E$96="","",Ｄクラス男子Ｄ!$E$96)</f>
        <v/>
      </c>
      <c r="AN30" s="80" t="str">
        <f>IF(Ｄクラス男子Ｄ!$F$95="","",Ｄクラス男子Ｄ!$F$95)</f>
        <v/>
      </c>
      <c r="AO30" s="86" t="str">
        <f>IF(Ａクラス女子Ｄ!$B$96="","",Ａクラス女子Ｄ!$B$96)</f>
        <v/>
      </c>
      <c r="AP30" s="86" t="str">
        <f>IF(Ａクラス女子Ｄ!$B$96="","",Ａクラス女子Ｄ!$B$96)</f>
        <v/>
      </c>
      <c r="AQ30" s="86" t="str">
        <f>IF(Ａクラス女子Ｄ!$C$95="","",Ａクラス女子Ｄ!$C$95)</f>
        <v/>
      </c>
      <c r="AR30" s="86" t="str">
        <f>IF(Ａクラス女子Ｄ!$C$96="","",Ａクラス女子Ｄ!$C$96)</f>
        <v/>
      </c>
      <c r="AS30" s="86" t="str">
        <f>IF(Ａクラス女子Ｄ!$D$95="","",Ａクラス女子Ｄ!$D$95)</f>
        <v/>
      </c>
      <c r="AT30" s="86" t="str">
        <f>IF(Ａクラス女子Ｄ!$D$96="","",Ａクラス女子Ｄ!$D$96)</f>
        <v/>
      </c>
      <c r="AU30" s="174" t="str">
        <f>IF(Ａクラス女子Ｄ!$E$95="","",Ａクラス女子Ｄ!$E$95)</f>
        <v/>
      </c>
      <c r="AV30" s="174" t="str">
        <f>IF(Ａクラス女子Ｄ!$E$96="","",Ａクラス女子Ｄ!$E$96)</f>
        <v/>
      </c>
      <c r="AW30" s="86" t="str">
        <f>IF(Ａクラス女子Ｄ!$F$95="","",Ａクラス女子Ｄ!$F$95)</f>
        <v/>
      </c>
      <c r="AX30" s="83">
        <v>27</v>
      </c>
      <c r="AY30" s="84" t="str">
        <f>IF(Ｂクラス女子Ｄ!$B$95="","",Ｂクラス女子Ｄ!$B$95)</f>
        <v/>
      </c>
      <c r="AZ30" s="84" t="str">
        <f>IF(Ｂクラス女子Ｄ!$B$96="","",Ｂクラス女子Ｄ!$B$96)</f>
        <v/>
      </c>
      <c r="BA30" s="84" t="str">
        <f>IF(Ｂクラス女子Ｄ!$C$95="","",Ｂクラス女子Ｄ!$C$95)</f>
        <v/>
      </c>
      <c r="BB30" s="84" t="str">
        <f>IF(Ｂクラス女子Ｄ!$C$96="","",Ｂクラス女子Ｄ!$C$96)</f>
        <v/>
      </c>
      <c r="BC30" s="84" t="str">
        <f>IF(Ｂクラス女子Ｄ!$D$95="","",Ｂクラス女子Ｄ!$D$95)</f>
        <v/>
      </c>
      <c r="BD30" s="84" t="str">
        <f>IF(Ｂクラス女子Ｄ!$D$96="","",Ｂクラス女子Ｄ!$D$96)</f>
        <v/>
      </c>
      <c r="BE30" s="175" t="str">
        <f>IF(Ｂクラス女子Ｄ!$E$95="","",Ｂクラス女子Ｄ!$E$95)</f>
        <v/>
      </c>
      <c r="BF30" s="175" t="str">
        <f>IF(Ｂクラス女子Ｄ!$E$96="","",Ｂクラス女子Ｄ!$E$96)</f>
        <v/>
      </c>
      <c r="BG30" s="84" t="str">
        <f>IF(Ｂクラス女子Ｄ!$F$95="","",Ｂクラス女子Ｄ!$F$95)</f>
        <v/>
      </c>
      <c r="BH30" s="81">
        <v>27</v>
      </c>
      <c r="BI30" s="82" t="str">
        <f>IF(Ｃクラス女子Ｄ!$B$95="","",Ｃクラス女子Ｄ!$B$95)</f>
        <v/>
      </c>
      <c r="BJ30" s="82" t="str">
        <f>IF(Ｃクラス女子Ｄ!$B$96="","",Ｃクラス女子Ｄ!$B$96)</f>
        <v/>
      </c>
      <c r="BK30" s="82" t="str">
        <f>IF(Ｃクラス女子Ｄ!$C$95="","",Ｃクラス女子Ｄ!$C$95)</f>
        <v/>
      </c>
      <c r="BL30" s="82" t="str">
        <f>IF(Ｃクラス女子Ｄ!$C$96="","",Ｃクラス女子Ｄ!$C$96)</f>
        <v/>
      </c>
      <c r="BM30" s="82" t="str">
        <f>IF(Ｃクラス女子Ｄ!$D$95="","",Ｃクラス女子Ｄ!$D$95)</f>
        <v/>
      </c>
      <c r="BN30" s="82" t="str">
        <f>IF(Ｃクラス女子Ｄ!$D$96="","",Ｃクラス女子Ｄ!$D$96)</f>
        <v/>
      </c>
      <c r="BO30" s="176" t="str">
        <f>IF(Ｃクラス女子Ｄ!$E$95="","",Ｃクラス女子Ｄ!$E$95)</f>
        <v/>
      </c>
      <c r="BP30" s="176" t="str">
        <f>IF(Ｃクラス女子Ｄ!$E$96="","",Ｃクラス女子Ｄ!$E$96)</f>
        <v/>
      </c>
      <c r="BQ30" s="82" t="str">
        <f>IF(Ｃクラス女子Ｄ!$F$95="","",Ｃクラス女子Ｄ!$F$95)</f>
        <v/>
      </c>
      <c r="BR30" s="79">
        <v>27</v>
      </c>
      <c r="BS30" s="80" t="str">
        <f>IF(Ｄクラス女子Ｄ!$B$95="","",Ｄクラス女子Ｄ!$B$95)</f>
        <v/>
      </c>
      <c r="BT30" s="80" t="str">
        <f>IF(Ｄクラス女子Ｄ!$B$96="","",Ｄクラス女子Ｄ!$B$96)</f>
        <v/>
      </c>
      <c r="BU30" s="80" t="str">
        <f>IF(Ｄクラス女子Ｄ!$C$95="","",Ｄクラス女子Ｄ!$C$95)</f>
        <v/>
      </c>
      <c r="BV30" s="80" t="str">
        <f>IF(Ｄクラス女子Ｄ!$C$96="","",Ｄクラス女子Ｄ!$C$96)</f>
        <v/>
      </c>
      <c r="BW30" s="80" t="str">
        <f>IF(Ｄクラス女子Ｄ!$D$95="","",Ｄクラス女子Ｄ!$D$95)</f>
        <v/>
      </c>
      <c r="BX30" s="80" t="str">
        <f>IF(Ｄクラス女子Ｄ!$D$96="","",Ｄクラス女子Ｄ!$D$96)</f>
        <v/>
      </c>
      <c r="BY30" s="177" t="str">
        <f>IF(Ｄクラス女子Ｄ!$E$95="","",Ｄクラス女子Ｄ!$E$95)</f>
        <v/>
      </c>
      <c r="BZ30" s="177" t="str">
        <f>IF(Ｄクラス女子Ｄ!$E$96="","",Ｄクラス女子Ｄ!$E$96)</f>
        <v/>
      </c>
      <c r="CA30" s="80" t="str">
        <f>IF(Ｄクラス女子Ｄ!$F$95="","",Ｄクラス女子Ｄ!$F$95)</f>
        <v/>
      </c>
    </row>
    <row r="31" spans="1:79" ht="18.75">
      <c r="A31" s="85">
        <v>28</v>
      </c>
      <c r="B31" s="86" t="str">
        <f>IF(Ａクラス男子Ｄ!$B$97="","",Ａクラス男子Ｄ!$B$97)</f>
        <v/>
      </c>
      <c r="C31" s="86" t="str">
        <f>IF(Ａクラス男子Ｄ!$B$98="","",Ａクラス男子Ｄ!$B$98)</f>
        <v/>
      </c>
      <c r="D31" s="86" t="str">
        <f>IF(Ａクラス男子Ｄ!$C$97="","",Ａクラス男子Ｄ!$C$97)</f>
        <v/>
      </c>
      <c r="E31" s="86" t="str">
        <f>IF(Ａクラス男子Ｄ!$C$98="","",Ａクラス男子Ｄ!$C$98)</f>
        <v/>
      </c>
      <c r="F31" s="86" t="str">
        <f>IF(Ａクラス男子Ｄ!$D$97="","",Ａクラス男子Ｄ!$D$97)</f>
        <v/>
      </c>
      <c r="G31" s="86" t="str">
        <f>IF(Ａクラス男子Ｄ!$D$98="","",Ａクラス男子Ｄ!$D$98)</f>
        <v/>
      </c>
      <c r="H31" s="174" t="str">
        <f>IF(Ａクラス男子Ｄ!$E$97="","",Ａクラス男子Ｄ!$E$97)</f>
        <v/>
      </c>
      <c r="I31" s="174" t="str">
        <f>IF(Ａクラス男子Ｄ!$E$98="","",Ａクラス男子Ｄ!$E$98)</f>
        <v/>
      </c>
      <c r="J31" s="86" t="str">
        <f>IF(Ａクラス男子Ｄ!$F$97="","",Ａクラス男子Ｄ!$F$97)</f>
        <v/>
      </c>
      <c r="K31" s="83">
        <v>28</v>
      </c>
      <c r="L31" s="84" t="str">
        <f>IF(Ｂクラス男子Ｄ!$B$97="","",Ｂクラス男子Ｄ!$B$97)</f>
        <v/>
      </c>
      <c r="M31" s="84" t="str">
        <f>IF(Ｂクラス男子Ｄ!$B$98="","",Ｂクラス男子Ｄ!$B$98)</f>
        <v/>
      </c>
      <c r="N31" s="84" t="str">
        <f>IF(Ｂクラス男子Ｄ!$C$97="","",Ｂクラス男子Ｄ!$C$97)</f>
        <v/>
      </c>
      <c r="O31" s="84" t="str">
        <f>IF(Ｂクラス男子Ｄ!$C$98="","",Ｂクラス男子Ｄ!$C$98)</f>
        <v/>
      </c>
      <c r="P31" s="84" t="str">
        <f>IF(Ｂクラス男子Ｄ!$D$97="","",Ｂクラス男子Ｄ!$D$97)</f>
        <v/>
      </c>
      <c r="Q31" s="84" t="str">
        <f>IF(Ｂクラス男子Ｄ!$D$98="","",Ｂクラス男子Ｄ!$D$98)</f>
        <v/>
      </c>
      <c r="R31" s="175" t="str">
        <f>IF(Ｂクラス男子Ｄ!$E$97="","",Ｂクラス男子Ｄ!$E$97)</f>
        <v/>
      </c>
      <c r="S31" s="175" t="str">
        <f>IF(Ｂクラス男子Ｄ!$E$98="","",Ｂクラス男子Ｄ!$E$98)</f>
        <v/>
      </c>
      <c r="T31" s="84" t="str">
        <f>IF(Ｂクラス男子Ｄ!$F$97="","",Ｂクラス男子Ｄ!$F$97)</f>
        <v/>
      </c>
      <c r="U31" s="81">
        <v>28</v>
      </c>
      <c r="V31" s="82" t="str">
        <f>IF(Ｃクラス男子Ｄ!$B$97="","",Ｃクラス男子Ｄ!$B$97)</f>
        <v/>
      </c>
      <c r="W31" s="82" t="str">
        <f>IF(Ｃクラス男子Ｄ!$B$98="","",Ｃクラス男子Ｄ!$B$98)</f>
        <v/>
      </c>
      <c r="X31" s="82" t="str">
        <f>IF(Ｃクラス男子Ｄ!$C$97="","",Ｃクラス男子Ｄ!$C$97)</f>
        <v/>
      </c>
      <c r="Y31" s="82" t="str">
        <f>IF(Ｃクラス男子Ｄ!$C$98="","",Ｃクラス男子Ｄ!$C$98)</f>
        <v/>
      </c>
      <c r="Z31" s="82" t="str">
        <f>IF(Ｃクラス男子Ｄ!$D$97="","",Ｃクラス男子Ｄ!$D$97)</f>
        <v/>
      </c>
      <c r="AA31" s="82" t="str">
        <f>IF(Ｃクラス男子Ｄ!$D$98="","",Ｃクラス男子Ｄ!$D$98)</f>
        <v/>
      </c>
      <c r="AB31" s="176" t="str">
        <f>IF(Ｃクラス男子Ｄ!$E$97="","",Ｃクラス男子Ｄ!$E$97)</f>
        <v/>
      </c>
      <c r="AC31" s="176" t="str">
        <f>IF(Ｃクラス男子Ｄ!$E$98="","",Ｃクラス男子Ｄ!$E$98)</f>
        <v/>
      </c>
      <c r="AD31" s="82" t="str">
        <f>IF(Ｃクラス男子Ｄ!$F$97="","",Ｃクラス男子Ｄ!$F$97)</f>
        <v/>
      </c>
      <c r="AE31" s="79">
        <v>28</v>
      </c>
      <c r="AF31" s="80" t="str">
        <f>IF(Ｄクラス男子Ｄ!$B$97="","",Ｄクラス男子Ｄ!$B$97)</f>
        <v/>
      </c>
      <c r="AG31" s="80" t="str">
        <f>IF(Ｄクラス男子Ｄ!$B$98="","",Ｄクラス男子Ｄ!$B$98)</f>
        <v/>
      </c>
      <c r="AH31" s="80" t="str">
        <f>IF(Ｄクラス男子Ｄ!$C$97="","",Ｄクラス男子Ｄ!$C$97)</f>
        <v/>
      </c>
      <c r="AI31" s="80" t="str">
        <f>IF(Ｄクラス男子Ｄ!$C$98="","",Ｄクラス男子Ｄ!$C$98)</f>
        <v/>
      </c>
      <c r="AJ31" s="80" t="str">
        <f>IF(Ｄクラス男子Ｄ!$D$97="","",Ｄクラス男子Ｄ!$D$97)</f>
        <v/>
      </c>
      <c r="AK31" s="80" t="str">
        <f>IF(Ｄクラス男子Ｄ!$D$98="","",Ｄクラス男子Ｄ!$D$98)</f>
        <v/>
      </c>
      <c r="AL31" s="177" t="str">
        <f>IF(Ｄクラス男子Ｄ!$E$97="","",Ｄクラス男子Ｄ!$E$97)</f>
        <v/>
      </c>
      <c r="AM31" s="177" t="str">
        <f>IF(Ｄクラス男子Ｄ!$E$98="","",Ｄクラス男子Ｄ!$E$98)</f>
        <v/>
      </c>
      <c r="AN31" s="80" t="str">
        <f>IF(Ｄクラス男子Ｄ!$F$97="","",Ｄクラス男子Ｄ!$F$97)</f>
        <v/>
      </c>
      <c r="AO31" s="86" t="str">
        <f>IF(Ａクラス女子Ｄ!$B$98="","",Ａクラス女子Ｄ!$B$98)</f>
        <v/>
      </c>
      <c r="AP31" s="86" t="str">
        <f>IF(Ａクラス女子Ｄ!$B$98="","",Ａクラス女子Ｄ!$B$98)</f>
        <v/>
      </c>
      <c r="AQ31" s="86" t="str">
        <f>IF(Ａクラス女子Ｄ!$C$97="","",Ａクラス女子Ｄ!$C$97)</f>
        <v/>
      </c>
      <c r="AR31" s="86" t="str">
        <f>IF(Ａクラス女子Ｄ!$C$98="","",Ａクラス女子Ｄ!$C$98)</f>
        <v/>
      </c>
      <c r="AS31" s="86" t="str">
        <f>IF(Ａクラス女子Ｄ!$D$97="","",Ａクラス女子Ｄ!$D$97)</f>
        <v/>
      </c>
      <c r="AT31" s="86" t="str">
        <f>IF(Ａクラス女子Ｄ!$D$98="","",Ａクラス女子Ｄ!$D$98)</f>
        <v/>
      </c>
      <c r="AU31" s="174" t="str">
        <f>IF(Ａクラス女子Ｄ!$E$97="","",Ａクラス女子Ｄ!$E$97)</f>
        <v/>
      </c>
      <c r="AV31" s="174" t="str">
        <f>IF(Ａクラス女子Ｄ!$E$98="","",Ａクラス女子Ｄ!$E$98)</f>
        <v/>
      </c>
      <c r="AW31" s="86" t="str">
        <f>IF(Ａクラス女子Ｄ!$F$97="","",Ａクラス女子Ｄ!$F$97)</f>
        <v/>
      </c>
      <c r="AX31" s="83">
        <v>28</v>
      </c>
      <c r="AY31" s="84" t="str">
        <f>IF(Ｂクラス女子Ｄ!$B$97="","",Ｂクラス女子Ｄ!$B$97)</f>
        <v/>
      </c>
      <c r="AZ31" s="84" t="str">
        <f>IF(Ｂクラス女子Ｄ!$B$98="","",Ｂクラス女子Ｄ!$B$98)</f>
        <v/>
      </c>
      <c r="BA31" s="84" t="str">
        <f>IF(Ｂクラス女子Ｄ!$C$97="","",Ｂクラス女子Ｄ!$C$97)</f>
        <v/>
      </c>
      <c r="BB31" s="84" t="str">
        <f>IF(Ｂクラス女子Ｄ!$C$98="","",Ｂクラス女子Ｄ!$C$98)</f>
        <v/>
      </c>
      <c r="BC31" s="84" t="str">
        <f>IF(Ｂクラス女子Ｄ!$D$97="","",Ｂクラス女子Ｄ!$D$97)</f>
        <v/>
      </c>
      <c r="BD31" s="84" t="str">
        <f>IF(Ｂクラス女子Ｄ!$D$98="","",Ｂクラス女子Ｄ!$D$98)</f>
        <v/>
      </c>
      <c r="BE31" s="175" t="str">
        <f>IF(Ｂクラス女子Ｄ!$E$97="","",Ｂクラス女子Ｄ!$E$97)</f>
        <v/>
      </c>
      <c r="BF31" s="175" t="str">
        <f>IF(Ｂクラス女子Ｄ!$E$98="","",Ｂクラス女子Ｄ!$E$98)</f>
        <v/>
      </c>
      <c r="BG31" s="84" t="str">
        <f>IF(Ｂクラス女子Ｄ!$F$97="","",Ｂクラス女子Ｄ!$F$97)</f>
        <v/>
      </c>
      <c r="BH31" s="81">
        <v>28</v>
      </c>
      <c r="BI31" s="82" t="str">
        <f>IF(Ｃクラス女子Ｄ!$B$97="","",Ｃクラス女子Ｄ!$B$97)</f>
        <v/>
      </c>
      <c r="BJ31" s="82" t="str">
        <f>IF(Ｃクラス女子Ｄ!$B$98="","",Ｃクラス女子Ｄ!$B$98)</f>
        <v/>
      </c>
      <c r="BK31" s="82" t="str">
        <f>IF(Ｃクラス女子Ｄ!$C$97="","",Ｃクラス女子Ｄ!$C$97)</f>
        <v/>
      </c>
      <c r="BL31" s="82" t="str">
        <f>IF(Ｃクラス女子Ｄ!$C$98="","",Ｃクラス女子Ｄ!$C$98)</f>
        <v/>
      </c>
      <c r="BM31" s="82" t="str">
        <f>IF(Ｃクラス女子Ｄ!$D$97="","",Ｃクラス女子Ｄ!$D$97)</f>
        <v/>
      </c>
      <c r="BN31" s="82" t="str">
        <f>IF(Ｃクラス女子Ｄ!$D$98="","",Ｃクラス女子Ｄ!$D$98)</f>
        <v/>
      </c>
      <c r="BO31" s="176" t="str">
        <f>IF(Ｃクラス女子Ｄ!$E$97="","",Ｃクラス女子Ｄ!$E$97)</f>
        <v/>
      </c>
      <c r="BP31" s="176" t="str">
        <f>IF(Ｃクラス女子Ｄ!$E$98="","",Ｃクラス女子Ｄ!$E$98)</f>
        <v/>
      </c>
      <c r="BQ31" s="82" t="str">
        <f>IF(Ｃクラス女子Ｄ!$F$97="","",Ｃクラス女子Ｄ!$F$97)</f>
        <v/>
      </c>
      <c r="BR31" s="79">
        <v>28</v>
      </c>
      <c r="BS31" s="80" t="str">
        <f>IF(Ｄクラス女子Ｄ!$B$97="","",Ｄクラス女子Ｄ!$B$97)</f>
        <v/>
      </c>
      <c r="BT31" s="80" t="str">
        <f>IF(Ｄクラス女子Ｄ!$B$98="","",Ｄクラス女子Ｄ!$B$98)</f>
        <v/>
      </c>
      <c r="BU31" s="80" t="str">
        <f>IF(Ｄクラス女子Ｄ!$C$97="","",Ｄクラス女子Ｄ!$C$97)</f>
        <v/>
      </c>
      <c r="BV31" s="80" t="str">
        <f>IF(Ｄクラス女子Ｄ!$C$98="","",Ｄクラス女子Ｄ!$C$98)</f>
        <v/>
      </c>
      <c r="BW31" s="80" t="str">
        <f>IF(Ｄクラス女子Ｄ!$D$97="","",Ｄクラス女子Ｄ!$D$97)</f>
        <v/>
      </c>
      <c r="BX31" s="80" t="str">
        <f>IF(Ｄクラス女子Ｄ!$D$98="","",Ｄクラス女子Ｄ!$D$98)</f>
        <v/>
      </c>
      <c r="BY31" s="177" t="str">
        <f>IF(Ｄクラス女子Ｄ!$E$97="","",Ｄクラス女子Ｄ!$E$97)</f>
        <v/>
      </c>
      <c r="BZ31" s="177" t="str">
        <f>IF(Ｄクラス女子Ｄ!$E$98="","",Ｄクラス女子Ｄ!$E$98)</f>
        <v/>
      </c>
      <c r="CA31" s="80" t="str">
        <f>IF(Ｄクラス女子Ｄ!$F$97="","",Ｄクラス女子Ｄ!$F$97)</f>
        <v/>
      </c>
    </row>
    <row r="32" spans="1:79" ht="18.75">
      <c r="A32" s="85">
        <v>29</v>
      </c>
      <c r="B32" s="86" t="str">
        <f>IF(Ａクラス男子Ｄ!$B$99="","",Ａクラス男子Ｄ!$B$99)</f>
        <v/>
      </c>
      <c r="C32" s="86" t="str">
        <f>IF(Ａクラス男子Ｄ!$B$100="","",Ａクラス男子Ｄ!$B$100)</f>
        <v/>
      </c>
      <c r="D32" s="86" t="str">
        <f>IF(Ａクラス男子Ｄ!$C$99="","",Ａクラス男子Ｄ!$C$99)</f>
        <v/>
      </c>
      <c r="E32" s="86" t="str">
        <f>IF(Ａクラス男子Ｄ!$C$100="","",Ａクラス男子Ｄ!$C$100)</f>
        <v/>
      </c>
      <c r="F32" s="86" t="str">
        <f>IF(Ａクラス男子Ｄ!$D$99="","",Ａクラス男子Ｄ!$D$99)</f>
        <v/>
      </c>
      <c r="G32" s="86" t="str">
        <f>IF(Ａクラス男子Ｄ!$D$100="","",Ａクラス男子Ｄ!$D$100)</f>
        <v/>
      </c>
      <c r="H32" s="174" t="str">
        <f>IF(Ａクラス男子Ｄ!$E$99="","",Ａクラス男子Ｄ!$E$99)</f>
        <v/>
      </c>
      <c r="I32" s="174" t="str">
        <f>IF(Ａクラス男子Ｄ!$E$100="","",Ａクラス男子Ｄ!$E$100)</f>
        <v/>
      </c>
      <c r="J32" s="86" t="str">
        <f>IF(Ａクラス男子Ｄ!$F$99="","",Ａクラス男子Ｄ!$F$99)</f>
        <v/>
      </c>
      <c r="K32" s="83">
        <v>29</v>
      </c>
      <c r="L32" s="84" t="str">
        <f>IF(Ｂクラス男子Ｄ!$B$99="","",Ｂクラス男子Ｄ!$B$99)</f>
        <v/>
      </c>
      <c r="M32" s="84" t="str">
        <f>IF(Ｂクラス男子Ｄ!$B$100="","",Ｂクラス男子Ｄ!$B$100)</f>
        <v/>
      </c>
      <c r="N32" s="84" t="str">
        <f>IF(Ｂクラス男子Ｄ!$C$99="","",Ｂクラス男子Ｄ!$C$99)</f>
        <v/>
      </c>
      <c r="O32" s="84" t="str">
        <f>IF(Ｂクラス男子Ｄ!$C$100="","",Ｂクラス男子Ｄ!$C$100)</f>
        <v/>
      </c>
      <c r="P32" s="84" t="str">
        <f>IF(Ｂクラス男子Ｄ!$D$99="","",Ｂクラス男子Ｄ!$D$99)</f>
        <v/>
      </c>
      <c r="Q32" s="84" t="str">
        <f>IF(Ｂクラス男子Ｄ!$D$100="","",Ｂクラス男子Ｄ!$D$100)</f>
        <v/>
      </c>
      <c r="R32" s="175" t="str">
        <f>IF(Ｂクラス男子Ｄ!$E$99="","",Ｂクラス男子Ｄ!$E$99)</f>
        <v/>
      </c>
      <c r="S32" s="175" t="str">
        <f>IF(Ｂクラス男子Ｄ!$E$100="","",Ｂクラス男子Ｄ!$E$100)</f>
        <v/>
      </c>
      <c r="T32" s="84" t="str">
        <f>IF(Ｂクラス男子Ｄ!$F$99="","",Ｂクラス男子Ｄ!$F$99)</f>
        <v/>
      </c>
      <c r="U32" s="81">
        <v>29</v>
      </c>
      <c r="V32" s="82" t="str">
        <f>IF(Ｃクラス男子Ｄ!$B$99="","",Ｃクラス男子Ｄ!$B$99)</f>
        <v/>
      </c>
      <c r="W32" s="82" t="str">
        <f>IF(Ｃクラス男子Ｄ!$B$100="","",Ｃクラス男子Ｄ!$B$100)</f>
        <v/>
      </c>
      <c r="X32" s="82" t="str">
        <f>IF(Ｃクラス男子Ｄ!$C$99="","",Ｃクラス男子Ｄ!$C$99)</f>
        <v/>
      </c>
      <c r="Y32" s="82" t="str">
        <f>IF(Ｃクラス男子Ｄ!$C$100="","",Ｃクラス男子Ｄ!$C$100)</f>
        <v/>
      </c>
      <c r="Z32" s="82" t="str">
        <f>IF(Ｃクラス男子Ｄ!$D$99="","",Ｃクラス男子Ｄ!$D$99)</f>
        <v/>
      </c>
      <c r="AA32" s="82" t="str">
        <f>IF(Ｃクラス男子Ｄ!$D$100="","",Ｃクラス男子Ｄ!$D$100)</f>
        <v/>
      </c>
      <c r="AB32" s="176" t="str">
        <f>IF(Ｃクラス男子Ｄ!$E$99="","",Ｃクラス男子Ｄ!$E$99)</f>
        <v/>
      </c>
      <c r="AC32" s="176" t="str">
        <f>IF(Ｃクラス男子Ｄ!$E$100="","",Ｃクラス男子Ｄ!$E$100)</f>
        <v/>
      </c>
      <c r="AD32" s="82" t="str">
        <f>IF(Ｃクラス男子Ｄ!$F$99="","",Ｃクラス男子Ｄ!$F$99)</f>
        <v/>
      </c>
      <c r="AE32" s="79">
        <v>29</v>
      </c>
      <c r="AF32" s="80" t="str">
        <f>IF(Ｄクラス男子Ｄ!$B$99="","",Ｄクラス男子Ｄ!$B$99)</f>
        <v/>
      </c>
      <c r="AG32" s="80" t="str">
        <f>IF(Ｄクラス男子Ｄ!$B$100="","",Ｄクラス男子Ｄ!$B$100)</f>
        <v/>
      </c>
      <c r="AH32" s="80" t="str">
        <f>IF(Ｄクラス男子Ｄ!$C$99="","",Ｄクラス男子Ｄ!$C$99)</f>
        <v/>
      </c>
      <c r="AI32" s="80" t="str">
        <f>IF(Ｄクラス男子Ｄ!$C$100="","",Ｄクラス男子Ｄ!$C$100)</f>
        <v/>
      </c>
      <c r="AJ32" s="80" t="str">
        <f>IF(Ｄクラス男子Ｄ!$D$99="","",Ｄクラス男子Ｄ!$D$99)</f>
        <v/>
      </c>
      <c r="AK32" s="80" t="str">
        <f>IF(Ｄクラス男子Ｄ!$D$100="","",Ｄクラス男子Ｄ!$D$100)</f>
        <v/>
      </c>
      <c r="AL32" s="177" t="str">
        <f>IF(Ｄクラス男子Ｄ!$E$99="","",Ｄクラス男子Ｄ!$E$99)</f>
        <v/>
      </c>
      <c r="AM32" s="177" t="str">
        <f>IF(Ｄクラス男子Ｄ!$E$100="","",Ｄクラス男子Ｄ!$E$100)</f>
        <v/>
      </c>
      <c r="AN32" s="80" t="str">
        <f>IF(Ｄクラス男子Ｄ!$F$99="","",Ｄクラス男子Ｄ!$F$99)</f>
        <v/>
      </c>
      <c r="AO32" s="86" t="str">
        <f>IF(Ａクラス女子Ｄ!$B$100="","",Ａクラス女子Ｄ!$B$100)</f>
        <v/>
      </c>
      <c r="AP32" s="86" t="str">
        <f>IF(Ａクラス女子Ｄ!$B$100="","",Ａクラス女子Ｄ!$B$100)</f>
        <v/>
      </c>
      <c r="AQ32" s="86" t="str">
        <f>IF(Ａクラス女子Ｄ!$C$99="","",Ａクラス女子Ｄ!$C$99)</f>
        <v/>
      </c>
      <c r="AR32" s="86" t="str">
        <f>IF(Ａクラス女子Ｄ!$C$100="","",Ａクラス女子Ｄ!$C$100)</f>
        <v/>
      </c>
      <c r="AS32" s="86" t="str">
        <f>IF(Ａクラス女子Ｄ!$D$99="","",Ａクラス女子Ｄ!$D$99)</f>
        <v/>
      </c>
      <c r="AT32" s="86" t="str">
        <f>IF(Ａクラス女子Ｄ!$D$100="","",Ａクラス女子Ｄ!$D$100)</f>
        <v/>
      </c>
      <c r="AU32" s="174" t="str">
        <f>IF(Ａクラス女子Ｄ!$E$99="","",Ａクラス女子Ｄ!$E$99)</f>
        <v/>
      </c>
      <c r="AV32" s="174" t="str">
        <f>IF(Ａクラス女子Ｄ!$E$100="","",Ａクラス女子Ｄ!$E$100)</f>
        <v/>
      </c>
      <c r="AW32" s="86" t="str">
        <f>IF(Ａクラス女子Ｄ!$F$99="","",Ａクラス女子Ｄ!$F$99)</f>
        <v/>
      </c>
      <c r="AX32" s="83">
        <v>29</v>
      </c>
      <c r="AY32" s="84" t="str">
        <f>IF(Ｂクラス女子Ｄ!$B$99="","",Ｂクラス女子Ｄ!$B$99)</f>
        <v/>
      </c>
      <c r="AZ32" s="84" t="str">
        <f>IF(Ｂクラス女子Ｄ!$B$100="","",Ｂクラス女子Ｄ!$B$100)</f>
        <v/>
      </c>
      <c r="BA32" s="84" t="str">
        <f>IF(Ｂクラス女子Ｄ!$C$99="","",Ｂクラス女子Ｄ!$C$99)</f>
        <v/>
      </c>
      <c r="BB32" s="84" t="str">
        <f>IF(Ｂクラス女子Ｄ!$C$100="","",Ｂクラス女子Ｄ!$C$100)</f>
        <v/>
      </c>
      <c r="BC32" s="84" t="str">
        <f>IF(Ｂクラス女子Ｄ!$D$99="","",Ｂクラス女子Ｄ!$D$99)</f>
        <v/>
      </c>
      <c r="BD32" s="84" t="str">
        <f>IF(Ｂクラス女子Ｄ!$D$100="","",Ｂクラス女子Ｄ!$D$100)</f>
        <v/>
      </c>
      <c r="BE32" s="175" t="str">
        <f>IF(Ｂクラス女子Ｄ!$E$99="","",Ｂクラス女子Ｄ!$E$99)</f>
        <v/>
      </c>
      <c r="BF32" s="175" t="str">
        <f>IF(Ｂクラス女子Ｄ!$E$100="","",Ｂクラス女子Ｄ!$E$100)</f>
        <v/>
      </c>
      <c r="BG32" s="84" t="str">
        <f>IF(Ｂクラス女子Ｄ!$F$99="","",Ｂクラス女子Ｄ!$F$99)</f>
        <v/>
      </c>
      <c r="BH32" s="81">
        <v>29</v>
      </c>
      <c r="BI32" s="82" t="str">
        <f>IF(Ｃクラス女子Ｄ!$B$99="","",Ｃクラス女子Ｄ!$B$99)</f>
        <v/>
      </c>
      <c r="BJ32" s="82" t="str">
        <f>IF(Ｃクラス女子Ｄ!$B$100="","",Ｃクラス女子Ｄ!$B$100)</f>
        <v/>
      </c>
      <c r="BK32" s="82" t="str">
        <f>IF(Ｃクラス女子Ｄ!$C$99="","",Ｃクラス女子Ｄ!$C$99)</f>
        <v/>
      </c>
      <c r="BL32" s="82" t="str">
        <f>IF(Ｃクラス女子Ｄ!$C$100="","",Ｃクラス女子Ｄ!$C$100)</f>
        <v/>
      </c>
      <c r="BM32" s="82" t="str">
        <f>IF(Ｃクラス女子Ｄ!$D$99="","",Ｃクラス女子Ｄ!$D$99)</f>
        <v/>
      </c>
      <c r="BN32" s="82" t="str">
        <f>IF(Ｃクラス女子Ｄ!$D$100="","",Ｃクラス女子Ｄ!$D$100)</f>
        <v/>
      </c>
      <c r="BO32" s="176" t="str">
        <f>IF(Ｃクラス女子Ｄ!$E$99="","",Ｃクラス女子Ｄ!$E$99)</f>
        <v/>
      </c>
      <c r="BP32" s="176" t="str">
        <f>IF(Ｃクラス女子Ｄ!$E$100="","",Ｃクラス女子Ｄ!$E$100)</f>
        <v/>
      </c>
      <c r="BQ32" s="82" t="str">
        <f>IF(Ｃクラス女子Ｄ!$F$99="","",Ｃクラス女子Ｄ!$F$99)</f>
        <v/>
      </c>
      <c r="BR32" s="79">
        <v>29</v>
      </c>
      <c r="BS32" s="80" t="str">
        <f>IF(Ｄクラス女子Ｄ!$B$99="","",Ｄクラス女子Ｄ!$B$99)</f>
        <v/>
      </c>
      <c r="BT32" s="80" t="str">
        <f>IF(Ｄクラス女子Ｄ!$B$100="","",Ｄクラス女子Ｄ!$B$100)</f>
        <v/>
      </c>
      <c r="BU32" s="80" t="str">
        <f>IF(Ｄクラス女子Ｄ!$C$99="","",Ｄクラス女子Ｄ!$C$99)</f>
        <v/>
      </c>
      <c r="BV32" s="80" t="str">
        <f>IF(Ｄクラス女子Ｄ!$C$100="","",Ｄクラス女子Ｄ!$C$100)</f>
        <v/>
      </c>
      <c r="BW32" s="80" t="str">
        <f>IF(Ｄクラス女子Ｄ!$D$99="","",Ｄクラス女子Ｄ!$D$99)</f>
        <v/>
      </c>
      <c r="BX32" s="80" t="str">
        <f>IF(Ｄクラス女子Ｄ!$D$100="","",Ｄクラス女子Ｄ!$D$100)</f>
        <v/>
      </c>
      <c r="BY32" s="177" t="str">
        <f>IF(Ｄクラス女子Ｄ!$E$99="","",Ｄクラス女子Ｄ!$E$99)</f>
        <v/>
      </c>
      <c r="BZ32" s="177" t="str">
        <f>IF(Ｄクラス女子Ｄ!$E$100="","",Ｄクラス女子Ｄ!$E$100)</f>
        <v/>
      </c>
      <c r="CA32" s="80" t="str">
        <f>IF(Ｄクラス女子Ｄ!$F$99="","",Ｄクラス女子Ｄ!$F$99)</f>
        <v/>
      </c>
    </row>
    <row r="33" spans="1:79" ht="18.75">
      <c r="A33" s="85">
        <v>30</v>
      </c>
      <c r="B33" s="86" t="str">
        <f>IF(Ａクラス男子Ｄ!$B$101="","",Ａクラス男子Ｄ!$B$101)</f>
        <v/>
      </c>
      <c r="C33" s="86" t="str">
        <f>IF(Ａクラス男子Ｄ!$B$102="","",Ａクラス男子Ｄ!$B$102)</f>
        <v/>
      </c>
      <c r="D33" s="86" t="str">
        <f>IF(Ａクラス男子Ｄ!$C$101="","",Ａクラス男子Ｄ!$C$101)</f>
        <v/>
      </c>
      <c r="E33" s="86" t="str">
        <f>IF(Ａクラス男子Ｄ!$C$102="","",Ａクラス男子Ｄ!$C$102)</f>
        <v/>
      </c>
      <c r="F33" s="86" t="str">
        <f>IF(Ａクラス男子Ｄ!$D$101="","",Ａクラス男子Ｄ!$D$101)</f>
        <v/>
      </c>
      <c r="G33" s="86" t="str">
        <f>IF(Ａクラス男子Ｄ!$D$102="","",Ａクラス男子Ｄ!$D$102)</f>
        <v/>
      </c>
      <c r="H33" s="174" t="str">
        <f>IF(Ａクラス男子Ｄ!$E$101="","",Ａクラス男子Ｄ!$E$101)</f>
        <v/>
      </c>
      <c r="I33" s="174" t="str">
        <f>IF(Ａクラス男子Ｄ!$E$102="","",Ａクラス男子Ｄ!$E$102)</f>
        <v/>
      </c>
      <c r="J33" s="86" t="str">
        <f>IF(Ａクラス男子Ｄ!$F$101="","",Ａクラス男子Ｄ!$F$101)</f>
        <v/>
      </c>
      <c r="K33" s="83">
        <v>30</v>
      </c>
      <c r="L33" s="84" t="str">
        <f>IF(Ｂクラス男子Ｄ!$B$101="","",Ｂクラス男子Ｄ!$B$101)</f>
        <v/>
      </c>
      <c r="M33" s="84" t="str">
        <f>IF(Ｂクラス男子Ｄ!$B$102="","",Ｂクラス男子Ｄ!$B$102)</f>
        <v/>
      </c>
      <c r="N33" s="84" t="str">
        <f>IF(Ｂクラス男子Ｄ!$C$101="","",Ｂクラス男子Ｄ!$C$101)</f>
        <v/>
      </c>
      <c r="O33" s="84" t="str">
        <f>IF(Ｂクラス男子Ｄ!$C$102="","",Ｂクラス男子Ｄ!$C$102)</f>
        <v/>
      </c>
      <c r="P33" s="84" t="str">
        <f>IF(Ｂクラス男子Ｄ!$D$101="","",Ｂクラス男子Ｄ!$D$101)</f>
        <v/>
      </c>
      <c r="Q33" s="84" t="str">
        <f>IF(Ｂクラス男子Ｄ!$D$102="","",Ｂクラス男子Ｄ!$D$102)</f>
        <v/>
      </c>
      <c r="R33" s="175" t="str">
        <f>IF(Ｂクラス男子Ｄ!$E$101="","",Ｂクラス男子Ｄ!$E$101)</f>
        <v/>
      </c>
      <c r="S33" s="175" t="str">
        <f>IF(Ｂクラス男子Ｄ!$E$102="","",Ｂクラス男子Ｄ!$E$102)</f>
        <v/>
      </c>
      <c r="T33" s="84" t="str">
        <f>IF(Ｂクラス男子Ｄ!$F$101="","",Ｂクラス男子Ｄ!$F$101)</f>
        <v/>
      </c>
      <c r="U33" s="81">
        <v>30</v>
      </c>
      <c r="V33" s="82" t="str">
        <f>IF(Ｃクラス男子Ｄ!$B$101="","",Ｃクラス男子Ｄ!$B$101)</f>
        <v/>
      </c>
      <c r="W33" s="82" t="str">
        <f>IF(Ｃクラス男子Ｄ!$B$102="","",Ｃクラス男子Ｄ!$B$102)</f>
        <v/>
      </c>
      <c r="X33" s="82" t="str">
        <f>IF(Ｃクラス男子Ｄ!$C$101="","",Ｃクラス男子Ｄ!$C$101)</f>
        <v/>
      </c>
      <c r="Y33" s="82" t="str">
        <f>IF(Ｃクラス男子Ｄ!$C$102="","",Ｃクラス男子Ｄ!$C$102)</f>
        <v/>
      </c>
      <c r="Z33" s="82" t="str">
        <f>IF(Ｃクラス男子Ｄ!$D$101="","",Ｃクラス男子Ｄ!$D$101)</f>
        <v/>
      </c>
      <c r="AA33" s="82" t="str">
        <f>IF(Ｃクラス男子Ｄ!$D$102="","",Ｃクラス男子Ｄ!$D$102)</f>
        <v/>
      </c>
      <c r="AB33" s="176" t="str">
        <f>IF(Ｃクラス男子Ｄ!$E$101="","",Ｃクラス男子Ｄ!$E$101)</f>
        <v/>
      </c>
      <c r="AC33" s="176" t="str">
        <f>IF(Ｃクラス男子Ｄ!$E$102="","",Ｃクラス男子Ｄ!$E$102)</f>
        <v/>
      </c>
      <c r="AD33" s="82" t="str">
        <f>IF(Ｃクラス男子Ｄ!$F$101="","",Ｃクラス男子Ｄ!$F$101)</f>
        <v/>
      </c>
      <c r="AE33" s="79">
        <v>30</v>
      </c>
      <c r="AF33" s="80" t="str">
        <f>IF(Ｄクラス男子Ｄ!$B$101="","",Ｄクラス男子Ｄ!$B$101)</f>
        <v/>
      </c>
      <c r="AG33" s="80" t="str">
        <f>IF(Ｄクラス男子Ｄ!$B$102="","",Ｄクラス男子Ｄ!$B$102)</f>
        <v/>
      </c>
      <c r="AH33" s="80" t="str">
        <f>IF(Ｄクラス男子Ｄ!$C$101="","",Ｄクラス男子Ｄ!$C$101)</f>
        <v/>
      </c>
      <c r="AI33" s="80" t="str">
        <f>IF(Ｄクラス男子Ｄ!$C$102="","",Ｄクラス男子Ｄ!$C$102)</f>
        <v/>
      </c>
      <c r="AJ33" s="80" t="str">
        <f>IF(Ｄクラス男子Ｄ!$D$101="","",Ｄクラス男子Ｄ!$D$101)</f>
        <v/>
      </c>
      <c r="AK33" s="80" t="str">
        <f>IF(Ｄクラス男子Ｄ!$D$102="","",Ｄクラス男子Ｄ!$D$102)</f>
        <v/>
      </c>
      <c r="AL33" s="177" t="str">
        <f>IF(Ｄクラス男子Ｄ!$E$101="","",Ｄクラス男子Ｄ!$E$101)</f>
        <v/>
      </c>
      <c r="AM33" s="177" t="str">
        <f>IF(Ｄクラス男子Ｄ!$E$102="","",Ｄクラス男子Ｄ!$E$102)</f>
        <v/>
      </c>
      <c r="AN33" s="80" t="str">
        <f>IF(Ｄクラス男子Ｄ!$F$101="","",Ｄクラス男子Ｄ!$F$101)</f>
        <v/>
      </c>
      <c r="AO33" s="86" t="str">
        <f>IF(Ａクラス女子Ｄ!$B$102="","",Ａクラス女子Ｄ!$B$102)</f>
        <v/>
      </c>
      <c r="AP33" s="86" t="str">
        <f>IF(Ａクラス女子Ｄ!$B$102="","",Ａクラス女子Ｄ!$B$102)</f>
        <v/>
      </c>
      <c r="AQ33" s="86" t="str">
        <f>IF(Ａクラス女子Ｄ!$C$101="","",Ａクラス女子Ｄ!$C$101)</f>
        <v/>
      </c>
      <c r="AR33" s="86" t="str">
        <f>IF(Ａクラス女子Ｄ!$C$102="","",Ａクラス女子Ｄ!$C$102)</f>
        <v/>
      </c>
      <c r="AS33" s="86" t="str">
        <f>IF(Ａクラス女子Ｄ!$D$101="","",Ａクラス女子Ｄ!$D$101)</f>
        <v/>
      </c>
      <c r="AT33" s="86" t="str">
        <f>IF(Ａクラス女子Ｄ!$D$102="","",Ａクラス女子Ｄ!$D$102)</f>
        <v/>
      </c>
      <c r="AU33" s="174" t="str">
        <f>IF(Ａクラス女子Ｄ!$E$101="","",Ａクラス女子Ｄ!$E$101)</f>
        <v/>
      </c>
      <c r="AV33" s="174" t="str">
        <f>IF(Ａクラス女子Ｄ!$E$102="","",Ａクラス女子Ｄ!$E$102)</f>
        <v/>
      </c>
      <c r="AW33" s="86" t="str">
        <f>IF(Ａクラス女子Ｄ!$F$101="","",Ａクラス女子Ｄ!$F$101)</f>
        <v/>
      </c>
      <c r="AX33" s="83">
        <v>30</v>
      </c>
      <c r="AY33" s="84" t="str">
        <f>IF(Ｂクラス女子Ｄ!$B$101="","",Ｂクラス女子Ｄ!$B$101)</f>
        <v/>
      </c>
      <c r="AZ33" s="84" t="str">
        <f>IF(Ｂクラス女子Ｄ!$B$102="","",Ｂクラス女子Ｄ!$B$102)</f>
        <v/>
      </c>
      <c r="BA33" s="84" t="str">
        <f>IF(Ｂクラス女子Ｄ!$C$101="","",Ｂクラス女子Ｄ!$C$101)</f>
        <v/>
      </c>
      <c r="BB33" s="84" t="str">
        <f>IF(Ｂクラス女子Ｄ!$C$102="","",Ｂクラス女子Ｄ!$C$102)</f>
        <v/>
      </c>
      <c r="BC33" s="84" t="str">
        <f>IF(Ｂクラス女子Ｄ!$D$101="","",Ｂクラス女子Ｄ!$D$101)</f>
        <v/>
      </c>
      <c r="BD33" s="84" t="str">
        <f>IF(Ｂクラス女子Ｄ!$D$102="","",Ｂクラス女子Ｄ!$D$102)</f>
        <v/>
      </c>
      <c r="BE33" s="175" t="str">
        <f>IF(Ｂクラス女子Ｄ!$E$101="","",Ｂクラス女子Ｄ!$E$101)</f>
        <v/>
      </c>
      <c r="BF33" s="175" t="str">
        <f>IF(Ｂクラス女子Ｄ!$E$102="","",Ｂクラス女子Ｄ!$E$102)</f>
        <v/>
      </c>
      <c r="BG33" s="84" t="str">
        <f>IF(Ｂクラス女子Ｄ!$F$101="","",Ｂクラス女子Ｄ!$F$101)</f>
        <v/>
      </c>
      <c r="BH33" s="81">
        <v>30</v>
      </c>
      <c r="BI33" s="82" t="str">
        <f>IF(Ｃクラス女子Ｄ!$B$101="","",Ｃクラス女子Ｄ!$B$101)</f>
        <v/>
      </c>
      <c r="BJ33" s="82" t="str">
        <f>IF(Ｃクラス女子Ｄ!$B$102="","",Ｃクラス女子Ｄ!$B$102)</f>
        <v/>
      </c>
      <c r="BK33" s="82" t="str">
        <f>IF(Ｃクラス女子Ｄ!$C$101="","",Ｃクラス女子Ｄ!$C$101)</f>
        <v/>
      </c>
      <c r="BL33" s="82" t="str">
        <f>IF(Ｃクラス女子Ｄ!$C$102="","",Ｃクラス女子Ｄ!$C$102)</f>
        <v/>
      </c>
      <c r="BM33" s="82" t="str">
        <f>IF(Ｃクラス女子Ｄ!$D$101="","",Ｃクラス女子Ｄ!$D$101)</f>
        <v/>
      </c>
      <c r="BN33" s="82" t="str">
        <f>IF(Ｃクラス女子Ｄ!$D$102="","",Ｃクラス女子Ｄ!$D$102)</f>
        <v/>
      </c>
      <c r="BO33" s="176" t="str">
        <f>IF(Ｃクラス女子Ｄ!$E$101="","",Ｃクラス女子Ｄ!$E$101)</f>
        <v/>
      </c>
      <c r="BP33" s="176" t="str">
        <f>IF(Ｃクラス女子Ｄ!$E$102="","",Ｃクラス女子Ｄ!$E$102)</f>
        <v/>
      </c>
      <c r="BQ33" s="82" t="str">
        <f>IF(Ｃクラス女子Ｄ!$F$101="","",Ｃクラス女子Ｄ!$F$101)</f>
        <v/>
      </c>
      <c r="BR33" s="79">
        <v>30</v>
      </c>
      <c r="BS33" s="80" t="str">
        <f>IF(Ｄクラス女子Ｄ!$B$101="","",Ｄクラス女子Ｄ!$B$101)</f>
        <v/>
      </c>
      <c r="BT33" s="80" t="str">
        <f>IF(Ｄクラス女子Ｄ!$B$102="","",Ｄクラス女子Ｄ!$B$102)</f>
        <v/>
      </c>
      <c r="BU33" s="80" t="str">
        <f>IF(Ｄクラス女子Ｄ!$C$101="","",Ｄクラス女子Ｄ!$C$101)</f>
        <v/>
      </c>
      <c r="BV33" s="80" t="str">
        <f>IF(Ｄクラス女子Ｄ!$C$102="","",Ｄクラス女子Ｄ!$C$102)</f>
        <v/>
      </c>
      <c r="BW33" s="80" t="str">
        <f>IF(Ｄクラス女子Ｄ!$D$101="","",Ｄクラス女子Ｄ!$D$101)</f>
        <v/>
      </c>
      <c r="BX33" s="80" t="str">
        <f>IF(Ｄクラス女子Ｄ!$D$102="","",Ｄクラス女子Ｄ!$D$102)</f>
        <v/>
      </c>
      <c r="BY33" s="177" t="str">
        <f>IF(Ｄクラス女子Ｄ!$E$101="","",Ｄクラス女子Ｄ!$E$101)</f>
        <v/>
      </c>
      <c r="BZ33" s="177" t="str">
        <f>IF(Ｄクラス女子Ｄ!$E$102="","",Ｄクラス女子Ｄ!$E$102)</f>
        <v/>
      </c>
      <c r="CA33" s="80" t="str">
        <f>IF(Ｄクラス女子Ｄ!$F$101="","",Ｄクラス女子Ｄ!$F$101)</f>
        <v/>
      </c>
    </row>
    <row r="34" spans="1:79">
      <c r="A34" s="85"/>
      <c r="K34" s="85"/>
      <c r="U34" s="85"/>
      <c r="AX34" s="85"/>
      <c r="BH34" s="85"/>
    </row>
    <row r="35" spans="1:79">
      <c r="A35" s="85"/>
      <c r="K35" s="85"/>
      <c r="U35" s="85"/>
      <c r="AX35" s="85"/>
      <c r="BH35" s="85"/>
    </row>
    <row r="36" spans="1:79">
      <c r="A36" s="85"/>
      <c r="K36" s="85"/>
      <c r="U36" s="85"/>
      <c r="AX36" s="85"/>
      <c r="BH36" s="85"/>
    </row>
    <row r="37" spans="1:79">
      <c r="A37" s="85"/>
      <c r="K37" s="85"/>
      <c r="U37" s="85"/>
      <c r="AX37" s="85"/>
      <c r="BH37" s="85"/>
    </row>
    <row r="38" spans="1:79">
      <c r="A38" s="85"/>
      <c r="K38" s="85"/>
      <c r="U38" s="85"/>
      <c r="AX38" s="85"/>
      <c r="BH38" s="85"/>
    </row>
    <row r="39" spans="1:79">
      <c r="A39" s="85"/>
      <c r="K39" s="85"/>
      <c r="U39" s="85"/>
      <c r="AX39" s="85"/>
      <c r="BH39" s="85"/>
    </row>
    <row r="40" spans="1:79">
      <c r="A40" s="85"/>
      <c r="K40" s="85"/>
      <c r="U40" s="85"/>
      <c r="AX40" s="85"/>
      <c r="BH40" s="85"/>
    </row>
    <row r="41" spans="1:79">
      <c r="A41" s="85"/>
      <c r="K41" s="85"/>
      <c r="U41" s="85"/>
      <c r="AX41" s="85"/>
      <c r="BH41" s="85"/>
    </row>
    <row r="42" spans="1:79">
      <c r="A42" s="85"/>
      <c r="K42" s="85"/>
      <c r="U42" s="85"/>
      <c r="AX42" s="85"/>
      <c r="BH42" s="85"/>
    </row>
    <row r="43" spans="1:79">
      <c r="A43" s="85"/>
      <c r="K43" s="85"/>
      <c r="U43" s="85"/>
      <c r="AX43" s="85"/>
      <c r="BH43" s="85"/>
    </row>
    <row r="44" spans="1:79">
      <c r="A44" s="85"/>
      <c r="K44" s="85"/>
      <c r="U44" s="85"/>
      <c r="AX44" s="85"/>
      <c r="BH44" s="85"/>
    </row>
    <row r="45" spans="1:79">
      <c r="A45" s="85"/>
      <c r="K45" s="85"/>
      <c r="U45" s="85"/>
      <c r="AX45" s="85"/>
      <c r="BH45" s="85"/>
    </row>
    <row r="46" spans="1:79">
      <c r="A46" s="85"/>
      <c r="K46" s="85"/>
      <c r="U46" s="85"/>
      <c r="AX46" s="85"/>
      <c r="BH46" s="85"/>
    </row>
    <row r="47" spans="1:79">
      <c r="A47" s="85"/>
      <c r="K47" s="85"/>
      <c r="U47" s="85"/>
      <c r="AX47" s="85"/>
      <c r="BH47" s="85"/>
    </row>
    <row r="48" spans="1:79">
      <c r="A48" s="85"/>
      <c r="K48" s="85"/>
      <c r="U48" s="85"/>
      <c r="AX48" s="85"/>
      <c r="BH48" s="85"/>
    </row>
    <row r="49" spans="1:60">
      <c r="A49" s="85"/>
      <c r="K49" s="85"/>
      <c r="U49" s="85"/>
      <c r="AX49" s="85"/>
      <c r="BH49" s="85"/>
    </row>
    <row r="50" spans="1:60">
      <c r="A50" s="85"/>
      <c r="K50" s="85"/>
      <c r="U50" s="85"/>
      <c r="AX50" s="85"/>
      <c r="BH50" s="85"/>
    </row>
    <row r="51" spans="1:60">
      <c r="A51" s="85"/>
      <c r="K51" s="85"/>
      <c r="U51" s="85"/>
      <c r="AX51" s="85"/>
      <c r="BH51" s="85"/>
    </row>
    <row r="52" spans="1:60">
      <c r="A52" s="85"/>
      <c r="K52" s="85"/>
      <c r="U52" s="85"/>
      <c r="AX52" s="85"/>
      <c r="BH52" s="85"/>
    </row>
    <row r="53" spans="1:60">
      <c r="A53" s="85"/>
      <c r="K53" s="85"/>
      <c r="U53" s="85"/>
      <c r="AX53" s="85"/>
      <c r="BH53" s="85"/>
    </row>
  </sheetData>
  <mergeCells count="8">
    <mergeCell ref="AO3:AW3"/>
    <mergeCell ref="AY3:BG3"/>
    <mergeCell ref="BI3:BQ3"/>
    <mergeCell ref="BS3:CA3"/>
    <mergeCell ref="B3:J3"/>
    <mergeCell ref="L3:T3"/>
    <mergeCell ref="V3:AD3"/>
    <mergeCell ref="AF3:AN3"/>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61"/>
  <sheetViews>
    <sheetView view="pageBreakPreview" zoomScaleNormal="100" zoomScaleSheetLayoutView="100" workbookViewId="0">
      <selection sqref="A1:A18"/>
    </sheetView>
  </sheetViews>
  <sheetFormatPr defaultColWidth="10" defaultRowHeight="13.5"/>
  <cols>
    <col min="1" max="1" width="11.125" style="50" customWidth="1"/>
    <col min="2" max="2" width="13.875" style="51" customWidth="1"/>
    <col min="3" max="3" width="13.875" style="50" customWidth="1"/>
    <col min="4" max="5" width="10.875" style="50" customWidth="1"/>
    <col min="6" max="6" width="14.5" style="50" customWidth="1"/>
    <col min="7" max="8" width="13.875" style="50" customWidth="1"/>
    <col min="9" max="10" width="10.875" style="50" customWidth="1"/>
    <col min="11" max="11" width="14.5" style="50" customWidth="1"/>
    <col min="12" max="13" width="10.875" style="50" customWidth="1"/>
    <col min="14" max="14" width="2" style="50" customWidth="1"/>
    <col min="15" max="16384" width="10" style="50"/>
  </cols>
  <sheetData>
    <row r="1" spans="1:13" ht="25.5" customHeight="1">
      <c r="A1" s="243" t="s">
        <v>96</v>
      </c>
      <c r="B1" s="186" t="s">
        <v>97</v>
      </c>
      <c r="C1" s="156"/>
      <c r="D1" s="157"/>
      <c r="E1" s="158"/>
      <c r="F1" s="157"/>
      <c r="G1" s="157"/>
      <c r="H1" s="157"/>
      <c r="I1" s="157"/>
      <c r="J1" s="157"/>
      <c r="K1" s="157"/>
    </row>
    <row r="2" spans="1:13" ht="42" customHeight="1">
      <c r="A2" s="244"/>
      <c r="B2" s="187" t="s">
        <v>98</v>
      </c>
      <c r="C2" s="249" t="str">
        <f>基本データ入力シート!B2</f>
        <v>令和３年度第７３回滋賀県クラス別バドミントン選手権大会</v>
      </c>
      <c r="D2" s="249"/>
      <c r="E2" s="249"/>
      <c r="F2" s="249"/>
      <c r="G2" s="249"/>
      <c r="H2" s="249"/>
      <c r="I2" s="187" t="s">
        <v>99</v>
      </c>
      <c r="J2" s="252" t="s">
        <v>100</v>
      </c>
      <c r="K2" s="252"/>
    </row>
    <row r="3" spans="1:13" ht="25.5" customHeight="1">
      <c r="A3" s="244"/>
      <c r="B3" s="255" t="s">
        <v>101</v>
      </c>
      <c r="C3" s="253">
        <f>基本データ入力シート!$B$17</f>
        <v>0</v>
      </c>
      <c r="D3" s="253"/>
      <c r="E3" s="253"/>
      <c r="F3" s="253"/>
      <c r="G3" s="253"/>
      <c r="H3" s="98"/>
      <c r="I3" s="157"/>
      <c r="J3" s="157"/>
      <c r="K3" s="157"/>
    </row>
    <row r="4" spans="1:13" ht="25.5" customHeight="1">
      <c r="A4" s="244"/>
      <c r="B4" s="256"/>
      <c r="C4" s="254"/>
      <c r="D4" s="254"/>
      <c r="E4" s="254"/>
      <c r="F4" s="254"/>
      <c r="G4" s="254"/>
      <c r="H4" s="157"/>
      <c r="I4" s="157"/>
      <c r="J4" s="157"/>
      <c r="K4" s="157"/>
    </row>
    <row r="5" spans="1:13" ht="45.75" customHeight="1">
      <c r="A5" s="244"/>
      <c r="B5" s="188" t="s">
        <v>102</v>
      </c>
      <c r="C5" s="245">
        <f>基本データ入力シート!$B$20</f>
        <v>0</v>
      </c>
      <c r="D5" s="245"/>
      <c r="E5" s="159" t="s">
        <v>103</v>
      </c>
      <c r="F5" s="246">
        <f>基本データ入力シート!$B$25</f>
        <v>0</v>
      </c>
      <c r="G5" s="246"/>
      <c r="H5" s="157"/>
      <c r="I5" s="157"/>
      <c r="J5" s="157"/>
      <c r="K5" s="157"/>
    </row>
    <row r="6" spans="1:13" ht="25.5" customHeight="1">
      <c r="A6" s="244"/>
      <c r="E6" s="98"/>
      <c r="F6" s="98"/>
    </row>
    <row r="7" spans="1:13" ht="23.25" customHeight="1">
      <c r="A7" s="244"/>
      <c r="B7" s="250"/>
      <c r="C7" s="251"/>
      <c r="D7" s="52" t="s">
        <v>104</v>
      </c>
      <c r="E7" s="52" t="s">
        <v>105</v>
      </c>
      <c r="F7" s="185" t="s">
        <v>104</v>
      </c>
      <c r="G7" s="250"/>
      <c r="H7" s="251"/>
      <c r="I7" s="52" t="s">
        <v>104</v>
      </c>
      <c r="J7" s="52" t="s">
        <v>105</v>
      </c>
      <c r="K7" s="52" t="s">
        <v>104</v>
      </c>
      <c r="L7" s="150"/>
      <c r="M7" s="150"/>
    </row>
    <row r="8" spans="1:13" ht="23.25" customHeight="1">
      <c r="A8" s="244"/>
      <c r="B8" s="237" t="s">
        <v>106</v>
      </c>
      <c r="C8" s="238"/>
      <c r="D8" s="154" t="str">
        <f>参加料納入票!E14</f>
        <v>1,000</v>
      </c>
      <c r="E8" s="154">
        <f>参加料納入票!C14</f>
        <v>0</v>
      </c>
      <c r="F8" s="154">
        <f>D8*E8</f>
        <v>0</v>
      </c>
      <c r="G8" s="183" t="str">
        <f>G21</f>
        <v>Ａクラス女子シングルス</v>
      </c>
      <c r="H8" s="184"/>
      <c r="I8" s="154" t="str">
        <f>参加料納入票!E28</f>
        <v>1,000</v>
      </c>
      <c r="J8" s="154">
        <f>参加料納入票!G28</f>
        <v>0</v>
      </c>
      <c r="K8" s="154">
        <f>I8*J8</f>
        <v>0</v>
      </c>
      <c r="L8" s="151"/>
      <c r="M8" s="151"/>
    </row>
    <row r="9" spans="1:13" ht="23.25" customHeight="1">
      <c r="A9" s="244"/>
      <c r="B9" s="237" t="s">
        <v>107</v>
      </c>
      <c r="C9" s="238"/>
      <c r="D9" s="154" t="str">
        <f>参加料納入票!E15</f>
        <v>1,000</v>
      </c>
      <c r="E9" s="154">
        <f>参加料納入票!C15</f>
        <v>0</v>
      </c>
      <c r="F9" s="154">
        <f>D9*E9</f>
        <v>0</v>
      </c>
      <c r="G9" s="183" t="str">
        <f t="shared" ref="G9:G15" si="0">G22</f>
        <v>Ｂクラス女子シングルス</v>
      </c>
      <c r="H9" s="184"/>
      <c r="I9" s="154" t="str">
        <f>参加料納入票!E29</f>
        <v>1,000</v>
      </c>
      <c r="J9" s="154">
        <f>参加料納入票!G29</f>
        <v>0</v>
      </c>
      <c r="K9" s="154">
        <f>I9*J9</f>
        <v>0</v>
      </c>
      <c r="L9" s="151"/>
      <c r="M9" s="151"/>
    </row>
    <row r="10" spans="1:13" ht="23.25" customHeight="1">
      <c r="A10" s="244"/>
      <c r="B10" s="237" t="s">
        <v>108</v>
      </c>
      <c r="C10" s="238"/>
      <c r="D10" s="154" t="str">
        <f>参加料納入票!E16</f>
        <v>1,000</v>
      </c>
      <c r="E10" s="154">
        <f>参加料納入票!C16</f>
        <v>0</v>
      </c>
      <c r="F10" s="154">
        <f>D10*E10</f>
        <v>0</v>
      </c>
      <c r="G10" s="183" t="str">
        <f t="shared" si="0"/>
        <v>Ｃクラス女子シングルス</v>
      </c>
      <c r="H10" s="184"/>
      <c r="I10" s="154" t="str">
        <f>参加料納入票!E30</f>
        <v>1,000</v>
      </c>
      <c r="J10" s="154">
        <f>参加料納入票!G30</f>
        <v>0</v>
      </c>
      <c r="K10" s="154">
        <f>I10*J10</f>
        <v>0</v>
      </c>
      <c r="L10" s="151"/>
      <c r="M10" s="151"/>
    </row>
    <row r="11" spans="1:13" ht="23.25" customHeight="1">
      <c r="A11" s="244"/>
      <c r="B11" s="237" t="s">
        <v>109</v>
      </c>
      <c r="C11" s="238"/>
      <c r="D11" s="154" t="str">
        <f>参加料納入票!E17</f>
        <v>1,000</v>
      </c>
      <c r="E11" s="154">
        <f>参加料納入票!C17</f>
        <v>0</v>
      </c>
      <c r="F11" s="154">
        <f>D11*E11</f>
        <v>0</v>
      </c>
      <c r="G11" s="183" t="str">
        <f t="shared" si="0"/>
        <v>Ｄクラス女子シングルス</v>
      </c>
      <c r="H11" s="184"/>
      <c r="I11" s="154" t="str">
        <f>参加料納入票!E31</f>
        <v>1,000</v>
      </c>
      <c r="J11" s="154">
        <f>参加料納入票!G31</f>
        <v>0</v>
      </c>
      <c r="K11" s="154">
        <f>I11*J11</f>
        <v>0</v>
      </c>
      <c r="L11" s="151"/>
      <c r="M11" s="151"/>
    </row>
    <row r="12" spans="1:13" ht="23.25" customHeight="1">
      <c r="A12" s="244"/>
      <c r="B12" s="237" t="s">
        <v>110</v>
      </c>
      <c r="C12" s="238"/>
      <c r="D12" s="154">
        <f>参加料納入票!E43</f>
        <v>2000</v>
      </c>
      <c r="E12" s="154">
        <f>参加料納入票!C43</f>
        <v>0</v>
      </c>
      <c r="F12" s="154">
        <f t="shared" ref="F12:F15" si="1">D12*E12</f>
        <v>0</v>
      </c>
      <c r="G12" s="183" t="str">
        <f t="shared" si="0"/>
        <v>Ａクラス女子ダブルス</v>
      </c>
      <c r="H12" s="184"/>
      <c r="I12" s="154">
        <f>参加料納入票!E55</f>
        <v>2000</v>
      </c>
      <c r="J12" s="154">
        <f>参加料納入票!G55</f>
        <v>0</v>
      </c>
      <c r="K12" s="154">
        <f t="shared" ref="K12:K15" si="2">I12*J12</f>
        <v>0</v>
      </c>
      <c r="L12" s="151"/>
      <c r="M12" s="151"/>
    </row>
    <row r="13" spans="1:13" ht="23.25" customHeight="1">
      <c r="A13" s="244"/>
      <c r="B13" s="237" t="s">
        <v>111</v>
      </c>
      <c r="C13" s="238"/>
      <c r="D13" s="154">
        <f>参加料納入票!E44</f>
        <v>2000</v>
      </c>
      <c r="E13" s="154">
        <f>参加料納入票!C44</f>
        <v>0</v>
      </c>
      <c r="F13" s="154">
        <f t="shared" si="1"/>
        <v>0</v>
      </c>
      <c r="G13" s="183" t="str">
        <f t="shared" si="0"/>
        <v>Ｂクラス女子ダブルス</v>
      </c>
      <c r="H13" s="184"/>
      <c r="I13" s="154">
        <f>参加料納入票!E56</f>
        <v>2000</v>
      </c>
      <c r="J13" s="154">
        <f>参加料納入票!G56</f>
        <v>0</v>
      </c>
      <c r="K13" s="154">
        <f t="shared" si="2"/>
        <v>0</v>
      </c>
      <c r="L13" s="151"/>
      <c r="M13" s="151"/>
    </row>
    <row r="14" spans="1:13" ht="23.25" customHeight="1">
      <c r="A14" s="244"/>
      <c r="B14" s="237" t="s">
        <v>112</v>
      </c>
      <c r="C14" s="238"/>
      <c r="D14" s="154">
        <f>参加料納入票!E45</f>
        <v>2000</v>
      </c>
      <c r="E14" s="154">
        <f>参加料納入票!C45</f>
        <v>0</v>
      </c>
      <c r="F14" s="154">
        <f t="shared" si="1"/>
        <v>0</v>
      </c>
      <c r="G14" s="183" t="str">
        <f t="shared" si="0"/>
        <v>Ｃクラス女子ダブルス</v>
      </c>
      <c r="H14" s="184"/>
      <c r="I14" s="154">
        <f>参加料納入票!E57</f>
        <v>2000</v>
      </c>
      <c r="J14" s="154">
        <f>参加料納入票!G57</f>
        <v>0</v>
      </c>
      <c r="K14" s="154">
        <f t="shared" si="2"/>
        <v>0</v>
      </c>
      <c r="L14" s="151"/>
      <c r="M14" s="151"/>
    </row>
    <row r="15" spans="1:13" ht="23.25" customHeight="1">
      <c r="A15" s="244"/>
      <c r="B15" s="237" t="s">
        <v>113</v>
      </c>
      <c r="C15" s="238"/>
      <c r="D15" s="154">
        <f>参加料納入票!E46</f>
        <v>2000</v>
      </c>
      <c r="E15" s="154">
        <f>参加料納入票!C46</f>
        <v>0</v>
      </c>
      <c r="F15" s="154">
        <f t="shared" si="1"/>
        <v>0</v>
      </c>
      <c r="G15" s="183" t="str">
        <f t="shared" si="0"/>
        <v>Ｄクラス女子ダブルス</v>
      </c>
      <c r="H15" s="184"/>
      <c r="I15" s="154">
        <f>参加料納入票!E58</f>
        <v>2000</v>
      </c>
      <c r="J15" s="154">
        <f>参加料納入票!G58</f>
        <v>0</v>
      </c>
      <c r="K15" s="154">
        <f t="shared" si="2"/>
        <v>0</v>
      </c>
      <c r="L15" s="151"/>
      <c r="M15" s="151"/>
    </row>
    <row r="16" spans="1:13" ht="23.25" customHeight="1">
      <c r="A16" s="244"/>
      <c r="B16" s="237"/>
      <c r="C16" s="238"/>
      <c r="D16" s="145" t="s">
        <v>114</v>
      </c>
      <c r="E16" s="164">
        <f>SUM(E8:E15)</f>
        <v>0</v>
      </c>
      <c r="F16" s="155">
        <f>SUM(F8:F15)</f>
        <v>0</v>
      </c>
      <c r="G16" s="237"/>
      <c r="H16" s="238"/>
      <c r="I16" s="145" t="s">
        <v>114</v>
      </c>
      <c r="J16" s="164">
        <f>SUM(J8:J15)</f>
        <v>0</v>
      </c>
      <c r="K16" s="155">
        <f>SUM(K8:K15)</f>
        <v>0</v>
      </c>
      <c r="L16" s="152"/>
      <c r="M16" s="152"/>
    </row>
    <row r="17" spans="1:13" ht="25.5" customHeight="1">
      <c r="A17" s="244"/>
      <c r="B17" s="146"/>
      <c r="C17" s="146"/>
      <c r="D17" s="147"/>
      <c r="E17" s="148"/>
      <c r="F17" s="149"/>
      <c r="G17" s="146"/>
      <c r="H17" s="247" t="s">
        <v>114</v>
      </c>
      <c r="I17" s="239">
        <f>F16+K16</f>
        <v>0</v>
      </c>
      <c r="J17" s="239"/>
      <c r="K17" s="241" t="s">
        <v>50</v>
      </c>
      <c r="L17" s="153"/>
      <c r="M17" s="153"/>
    </row>
    <row r="18" spans="1:13" ht="25.5" customHeight="1" thickBot="1">
      <c r="A18" s="244"/>
      <c r="H18" s="248"/>
      <c r="I18" s="240"/>
      <c r="J18" s="240"/>
      <c r="K18" s="242"/>
      <c r="L18" s="153"/>
      <c r="M18" s="153"/>
    </row>
    <row r="19" spans="1:13" ht="18.75" customHeight="1"/>
    <row r="20" spans="1:13" ht="18.75" customHeight="1"/>
    <row r="21" spans="1:13" ht="18.75" customHeight="1">
      <c r="C21" s="33" t="s">
        <v>52</v>
      </c>
      <c r="G21" s="33" t="s">
        <v>65</v>
      </c>
    </row>
    <row r="22" spans="1:13" ht="18.75" customHeight="1">
      <c r="C22" s="33" t="s">
        <v>53</v>
      </c>
      <c r="G22" s="33" t="s">
        <v>66</v>
      </c>
    </row>
    <row r="23" spans="1:13" ht="14.25">
      <c r="C23" s="33" t="s">
        <v>54</v>
      </c>
      <c r="G23" s="33" t="s">
        <v>67</v>
      </c>
    </row>
    <row r="24" spans="1:13" ht="23.25" customHeight="1">
      <c r="C24" s="33" t="s">
        <v>55</v>
      </c>
      <c r="G24" s="33" t="s">
        <v>68</v>
      </c>
    </row>
    <row r="25" spans="1:13" ht="23.25" customHeight="1">
      <c r="C25" s="33" t="s">
        <v>71</v>
      </c>
      <c r="G25" s="33" t="s">
        <v>77</v>
      </c>
    </row>
    <row r="26" spans="1:13" ht="23.25" customHeight="1">
      <c r="C26" s="33" t="s">
        <v>72</v>
      </c>
      <c r="G26" s="33" t="s">
        <v>78</v>
      </c>
    </row>
    <row r="27" spans="1:13" ht="23.25" customHeight="1">
      <c r="C27" s="33" t="s">
        <v>73</v>
      </c>
      <c r="G27" s="33" t="s">
        <v>79</v>
      </c>
    </row>
    <row r="28" spans="1:13" ht="23.25" customHeight="1">
      <c r="C28" s="33" t="s">
        <v>74</v>
      </c>
      <c r="G28" s="33" t="s">
        <v>80</v>
      </c>
    </row>
    <row r="29" spans="1:13" ht="23.25" customHeight="1">
      <c r="C29" s="33"/>
    </row>
    <row r="30" spans="1:13" ht="23.25" customHeight="1">
      <c r="C30" s="33"/>
    </row>
    <row r="31" spans="1:13" ht="14.25">
      <c r="C31" s="33"/>
    </row>
    <row r="32" spans="1:13" ht="14.25">
      <c r="C32" s="33"/>
    </row>
    <row r="33" spans="3:3" ht="14.25">
      <c r="C33" s="33"/>
    </row>
    <row r="34" spans="3:3" ht="14.25">
      <c r="C34" s="33"/>
    </row>
    <row r="35" spans="3:3" ht="14.25">
      <c r="C35" s="33" t="s">
        <v>65</v>
      </c>
    </row>
    <row r="36" spans="3:3" ht="14.25">
      <c r="C36" s="33" t="s">
        <v>66</v>
      </c>
    </row>
    <row r="37" spans="3:3" ht="14.25">
      <c r="C37" s="33" t="s">
        <v>67</v>
      </c>
    </row>
    <row r="38" spans="3:3" ht="14.25">
      <c r="C38" s="33" t="s">
        <v>68</v>
      </c>
    </row>
    <row r="39" spans="3:3" ht="14.25">
      <c r="C39" s="33" t="s">
        <v>77</v>
      </c>
    </row>
    <row r="40" spans="3:3" ht="14.25">
      <c r="C40" s="33" t="s">
        <v>78</v>
      </c>
    </row>
    <row r="41" spans="3:3" ht="14.25">
      <c r="C41" s="33" t="s">
        <v>79</v>
      </c>
    </row>
    <row r="42" spans="3:3" ht="14.25">
      <c r="C42" s="33" t="s">
        <v>80</v>
      </c>
    </row>
    <row r="43" spans="3:3" ht="14.25">
      <c r="C43" s="33"/>
    </row>
    <row r="44" spans="3:3" ht="14.25">
      <c r="C44" s="33"/>
    </row>
    <row r="45" spans="3:3" ht="14.25">
      <c r="C45" s="33"/>
    </row>
    <row r="46" spans="3:3" ht="14.25">
      <c r="C46" s="33"/>
    </row>
    <row r="47" spans="3:3" ht="14.25">
      <c r="C47" s="33"/>
    </row>
    <row r="48" spans="3:3" ht="14.25">
      <c r="C48" s="33"/>
    </row>
    <row r="49" spans="3:3" ht="14.25">
      <c r="C49" s="33"/>
    </row>
    <row r="50" spans="3:3" ht="14.25">
      <c r="C50" s="33" t="s">
        <v>71</v>
      </c>
    </row>
    <row r="51" spans="3:3" ht="14.25">
      <c r="C51" s="33" t="s">
        <v>72</v>
      </c>
    </row>
    <row r="52" spans="3:3" ht="14.25">
      <c r="C52" s="33" t="s">
        <v>73</v>
      </c>
    </row>
    <row r="53" spans="3:3" ht="14.25">
      <c r="C53" s="33" t="s">
        <v>74</v>
      </c>
    </row>
    <row r="54" spans="3:3" ht="14.25">
      <c r="C54" s="33" t="s">
        <v>75</v>
      </c>
    </row>
    <row r="55" spans="3:3" ht="14.25">
      <c r="C55" s="33" t="s">
        <v>76</v>
      </c>
    </row>
    <row r="56" spans="3:3" ht="14.25">
      <c r="C56" s="33" t="s">
        <v>59</v>
      </c>
    </row>
    <row r="57" spans="3:3" ht="14.25">
      <c r="C57" s="33" t="s">
        <v>60</v>
      </c>
    </row>
    <row r="58" spans="3:3" ht="14.25">
      <c r="C58" s="33" t="s">
        <v>61</v>
      </c>
    </row>
    <row r="59" spans="3:3" ht="14.25">
      <c r="C59" s="33" t="s">
        <v>63</v>
      </c>
    </row>
    <row r="60" spans="3:3" ht="14.25">
      <c r="C60" s="33" t="s">
        <v>64</v>
      </c>
    </row>
    <row r="61" spans="3:3" ht="14.25">
      <c r="C61" s="33"/>
    </row>
  </sheetData>
  <mergeCells count="22">
    <mergeCell ref="B8:C8"/>
    <mergeCell ref="G7:H7"/>
    <mergeCell ref="J2:K2"/>
    <mergeCell ref="C3:G4"/>
    <mergeCell ref="B3:B4"/>
    <mergeCell ref="B7:C7"/>
    <mergeCell ref="B15:C15"/>
    <mergeCell ref="I17:J18"/>
    <mergeCell ref="K17:K18"/>
    <mergeCell ref="A1:A18"/>
    <mergeCell ref="C5:D5"/>
    <mergeCell ref="F5:G5"/>
    <mergeCell ref="B12:C12"/>
    <mergeCell ref="B13:C13"/>
    <mergeCell ref="B14:C14"/>
    <mergeCell ref="B16:C16"/>
    <mergeCell ref="G16:H16"/>
    <mergeCell ref="H17:H18"/>
    <mergeCell ref="C2:H2"/>
    <mergeCell ref="B9:C9"/>
    <mergeCell ref="B10:C10"/>
    <mergeCell ref="B11:C11"/>
  </mergeCells>
  <phoneticPr fontId="4"/>
  <pageMargins left="1.4960629921259843" right="0.70866141732283472" top="0.55118110236220474" bottom="0.55118110236220474" header="0.31496062992125984" footer="0.31496062992125984"/>
  <pageSetup paperSize="73" scale="59"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N21"/>
  <sheetViews>
    <sheetView view="pageBreakPreview" zoomScaleNormal="100" zoomScaleSheetLayoutView="100" workbookViewId="0">
      <selection activeCell="D6" sqref="D6:N6"/>
    </sheetView>
  </sheetViews>
  <sheetFormatPr defaultColWidth="9" defaultRowHeight="17.25"/>
  <cols>
    <col min="1" max="1" width="10.125" style="104" customWidth="1"/>
    <col min="2" max="2" width="9.625" style="104" customWidth="1"/>
    <col min="3" max="3" width="11.5" style="104" customWidth="1"/>
    <col min="4" max="14" width="9" style="104"/>
    <col min="15" max="16384" width="9" style="105"/>
  </cols>
  <sheetData>
    <row r="1" spans="1:14" ht="33.75" customHeight="1">
      <c r="A1" s="104" t="s">
        <v>115</v>
      </c>
    </row>
    <row r="2" spans="1:14" ht="33.75" customHeight="1">
      <c r="A2" s="258" t="s">
        <v>116</v>
      </c>
      <c r="B2" s="258"/>
      <c r="C2" s="258"/>
      <c r="D2" s="258"/>
      <c r="E2" s="258"/>
      <c r="F2" s="258"/>
      <c r="G2" s="258"/>
      <c r="H2" s="258"/>
      <c r="I2" s="258"/>
      <c r="J2" s="258"/>
      <c r="K2" s="258"/>
      <c r="L2" s="258"/>
      <c r="M2" s="258"/>
      <c r="N2" s="258"/>
    </row>
    <row r="3" spans="1:14" ht="33.75" customHeight="1">
      <c r="A3" s="266" t="s">
        <v>117</v>
      </c>
      <c r="B3" s="266"/>
      <c r="C3" s="266"/>
      <c r="D3" s="268"/>
      <c r="E3" s="269"/>
      <c r="F3" s="269"/>
      <c r="G3" s="269"/>
      <c r="H3" s="270"/>
      <c r="I3" s="267" t="s">
        <v>118</v>
      </c>
      <c r="J3" s="267"/>
      <c r="K3" s="267"/>
      <c r="L3" s="267"/>
      <c r="M3" s="267"/>
      <c r="N3" s="267"/>
    </row>
    <row r="4" spans="1:14" ht="33.75" customHeight="1">
      <c r="A4" s="267" t="s">
        <v>119</v>
      </c>
      <c r="B4" s="267"/>
      <c r="C4" s="267"/>
      <c r="D4" s="268"/>
      <c r="E4" s="269"/>
      <c r="F4" s="269"/>
      <c r="G4" s="269"/>
      <c r="H4" s="270"/>
      <c r="I4" s="267" t="s">
        <v>120</v>
      </c>
      <c r="J4" s="267"/>
      <c r="K4" s="267"/>
      <c r="L4" s="267"/>
      <c r="M4" s="267"/>
      <c r="N4" s="267"/>
    </row>
    <row r="5" spans="1:14" ht="33.75" customHeight="1">
      <c r="A5" s="267" t="s">
        <v>121</v>
      </c>
      <c r="B5" s="267"/>
      <c r="C5" s="267"/>
      <c r="D5" s="268"/>
      <c r="E5" s="269"/>
      <c r="F5" s="269"/>
      <c r="G5" s="269"/>
      <c r="H5" s="270"/>
      <c r="I5" s="267" t="s">
        <v>122</v>
      </c>
      <c r="J5" s="267"/>
      <c r="K5" s="267"/>
      <c r="L5" s="267"/>
      <c r="M5" s="267"/>
      <c r="N5" s="267"/>
    </row>
    <row r="6" spans="1:14" ht="33.75" customHeight="1">
      <c r="A6" s="267" t="s">
        <v>123</v>
      </c>
      <c r="B6" s="267"/>
      <c r="C6" s="267"/>
      <c r="D6" s="267"/>
      <c r="E6" s="267"/>
      <c r="F6" s="267"/>
      <c r="G6" s="267"/>
      <c r="H6" s="267"/>
      <c r="I6" s="267"/>
      <c r="J6" s="267"/>
      <c r="K6" s="267"/>
      <c r="L6" s="267"/>
      <c r="M6" s="267"/>
      <c r="N6" s="267"/>
    </row>
    <row r="7" spans="1:14" ht="33.75" customHeight="1"/>
    <row r="8" spans="1:14" ht="33.75" customHeight="1">
      <c r="A8" s="264" t="s">
        <v>124</v>
      </c>
      <c r="B8" s="264"/>
      <c r="C8" s="264"/>
      <c r="D8" s="264"/>
      <c r="E8" s="264"/>
      <c r="F8" s="264"/>
      <c r="G8" s="264"/>
      <c r="H8" s="264"/>
      <c r="I8" s="265" t="s">
        <v>125</v>
      </c>
      <c r="J8" s="261"/>
      <c r="K8" s="261"/>
      <c r="L8" s="261"/>
      <c r="M8" s="261"/>
      <c r="N8" s="261"/>
    </row>
    <row r="9" spans="1:14" ht="33.75" customHeight="1">
      <c r="A9" s="264"/>
      <c r="B9" s="264"/>
      <c r="C9" s="264"/>
      <c r="D9" s="264"/>
      <c r="E9" s="264"/>
      <c r="F9" s="264"/>
      <c r="G9" s="264"/>
      <c r="H9" s="264"/>
      <c r="I9" s="261"/>
      <c r="J9" s="261"/>
      <c r="K9" s="261"/>
      <c r="L9" s="261"/>
      <c r="M9" s="261"/>
      <c r="N9" s="261"/>
    </row>
    <row r="10" spans="1:14" ht="33.75" customHeight="1">
      <c r="A10" s="266" t="s">
        <v>126</v>
      </c>
      <c r="B10" s="266"/>
      <c r="C10" s="266" t="s">
        <v>127</v>
      </c>
      <c r="D10" s="266"/>
      <c r="E10" s="266" t="s">
        <v>128</v>
      </c>
      <c r="F10" s="266"/>
      <c r="G10" s="266" t="s">
        <v>129</v>
      </c>
      <c r="H10" s="266"/>
      <c r="I10" s="261"/>
      <c r="J10" s="261"/>
      <c r="K10" s="261"/>
      <c r="L10" s="261"/>
      <c r="M10" s="261"/>
      <c r="N10" s="261"/>
    </row>
    <row r="11" spans="1:14" ht="33.75" customHeight="1">
      <c r="A11" s="261" t="s">
        <v>130</v>
      </c>
      <c r="B11" s="261"/>
      <c r="C11" s="261" t="s">
        <v>130</v>
      </c>
      <c r="D11" s="261"/>
      <c r="E11" s="261" t="s">
        <v>130</v>
      </c>
      <c r="F11" s="261"/>
      <c r="G11" s="261" t="s">
        <v>130</v>
      </c>
      <c r="H11" s="261"/>
      <c r="I11" s="261" t="s">
        <v>130</v>
      </c>
      <c r="J11" s="261"/>
      <c r="K11" s="261"/>
      <c r="L11" s="261"/>
      <c r="M11" s="261"/>
      <c r="N11" s="261"/>
    </row>
    <row r="13" spans="1:14">
      <c r="G13" s="262" t="s">
        <v>131</v>
      </c>
      <c r="H13" s="262"/>
      <c r="I13" s="262"/>
      <c r="J13" s="262"/>
      <c r="K13" s="262"/>
      <c r="L13" s="262"/>
      <c r="M13" s="262"/>
      <c r="N13" s="262"/>
    </row>
    <row r="14" spans="1:14">
      <c r="G14" s="263"/>
      <c r="H14" s="263"/>
      <c r="I14" s="263"/>
      <c r="J14" s="263"/>
      <c r="K14" s="263"/>
      <c r="L14" s="263"/>
      <c r="M14" s="263"/>
      <c r="N14" s="263"/>
    </row>
    <row r="16" spans="1:14" ht="17.25" customHeight="1">
      <c r="A16" s="106" t="s">
        <v>132</v>
      </c>
      <c r="B16" s="107"/>
      <c r="C16" s="107"/>
      <c r="D16" s="107"/>
      <c r="E16" s="107"/>
      <c r="F16" s="107"/>
      <c r="G16" s="107"/>
      <c r="H16" s="107"/>
      <c r="I16" s="107"/>
      <c r="J16" s="107"/>
      <c r="K16" s="107"/>
      <c r="L16" s="107"/>
      <c r="M16" s="107"/>
      <c r="N16" s="107"/>
    </row>
    <row r="17" spans="1:14" ht="17.25" customHeight="1">
      <c r="A17" s="108"/>
      <c r="B17" s="107"/>
      <c r="C17" s="107"/>
      <c r="D17" s="107"/>
      <c r="E17" s="107"/>
      <c r="F17" s="107"/>
      <c r="G17" s="107"/>
      <c r="H17" s="107"/>
      <c r="I17" s="107"/>
      <c r="J17" s="107"/>
      <c r="K17" s="107"/>
      <c r="L17" s="107"/>
      <c r="M17" s="107"/>
      <c r="N17" s="107"/>
    </row>
    <row r="18" spans="1:14" ht="17.25" customHeight="1">
      <c r="A18" s="257" t="s">
        <v>133</v>
      </c>
      <c r="B18" s="257"/>
      <c r="C18" s="257"/>
      <c r="D18" s="257"/>
      <c r="E18" s="257"/>
      <c r="F18" s="257"/>
      <c r="G18" s="257"/>
      <c r="H18" s="257"/>
      <c r="I18" s="106" t="s">
        <v>134</v>
      </c>
      <c r="J18" s="107"/>
      <c r="K18" s="107"/>
      <c r="L18" s="107"/>
      <c r="M18" s="107"/>
      <c r="N18" s="107"/>
    </row>
    <row r="19" spans="1:14" ht="17.25" customHeight="1">
      <c r="A19" s="107"/>
      <c r="B19" s="107"/>
      <c r="C19" s="107"/>
      <c r="D19" s="107"/>
      <c r="E19" s="107"/>
      <c r="F19" s="107"/>
      <c r="G19" s="107"/>
      <c r="H19" s="107"/>
      <c r="I19" s="107"/>
      <c r="J19" s="107"/>
      <c r="K19" s="258"/>
      <c r="L19" s="258"/>
      <c r="M19" s="258"/>
      <c r="N19" s="258"/>
    </row>
    <row r="20" spans="1:14" ht="17.25" customHeight="1" thickBot="1">
      <c r="A20" s="107"/>
      <c r="B20" s="107"/>
      <c r="C20" s="107"/>
      <c r="D20" s="107"/>
      <c r="E20" s="107"/>
      <c r="F20" s="107"/>
      <c r="G20" s="107"/>
      <c r="H20" s="260" t="s">
        <v>135</v>
      </c>
      <c r="I20" s="260"/>
      <c r="J20" s="260"/>
      <c r="K20" s="259"/>
      <c r="L20" s="259"/>
      <c r="M20" s="259"/>
      <c r="N20" s="259"/>
    </row>
    <row r="21" spans="1:14" ht="18" thickTop="1">
      <c r="A21" s="109"/>
      <c r="B21" s="109"/>
      <c r="C21" s="109"/>
      <c r="D21" s="109"/>
      <c r="E21" s="109"/>
      <c r="F21" s="109"/>
      <c r="G21" s="109"/>
      <c r="H21" s="109"/>
      <c r="I21" s="109"/>
      <c r="J21" s="109"/>
      <c r="K21" s="109"/>
      <c r="L21" s="109"/>
      <c r="M21" s="109"/>
      <c r="N21" s="109"/>
    </row>
  </sheetData>
  <mergeCells count="30">
    <mergeCell ref="A4:C4"/>
    <mergeCell ref="D4:H4"/>
    <mergeCell ref="I4:K4"/>
    <mergeCell ref="L4:N4"/>
    <mergeCell ref="A2:N2"/>
    <mergeCell ref="A3:C3"/>
    <mergeCell ref="D3:H3"/>
    <mergeCell ref="I3:K3"/>
    <mergeCell ref="L3:N3"/>
    <mergeCell ref="A5:C5"/>
    <mergeCell ref="D5:H5"/>
    <mergeCell ref="I5:K5"/>
    <mergeCell ref="L5:N5"/>
    <mergeCell ref="A6:C6"/>
    <mergeCell ref="D6:N6"/>
    <mergeCell ref="A8:H9"/>
    <mergeCell ref="I8:N10"/>
    <mergeCell ref="A10:B10"/>
    <mergeCell ref="C10:D10"/>
    <mergeCell ref="E10:F10"/>
    <mergeCell ref="G10:H10"/>
    <mergeCell ref="A18:H18"/>
    <mergeCell ref="K19:N20"/>
    <mergeCell ref="H20:J20"/>
    <mergeCell ref="A11:B11"/>
    <mergeCell ref="C11:D11"/>
    <mergeCell ref="E11:F11"/>
    <mergeCell ref="G11:H11"/>
    <mergeCell ref="I11:N11"/>
    <mergeCell ref="G13:N14"/>
  </mergeCells>
  <phoneticPr fontId="4"/>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pageSetUpPr fitToPage="1"/>
  </sheetPr>
  <dimension ref="A1:K36"/>
  <sheetViews>
    <sheetView view="pageBreakPreview" zoomScaleNormal="100" zoomScaleSheetLayoutView="100" workbookViewId="0">
      <selection activeCell="K1" sqref="K1"/>
    </sheetView>
  </sheetViews>
  <sheetFormatPr defaultColWidth="8.875" defaultRowHeight="13.5"/>
  <cols>
    <col min="1" max="1" width="14.5" style="116" customWidth="1"/>
    <col min="2" max="2" width="8.875" style="116"/>
    <col min="3" max="3" width="19.375" style="116" customWidth="1"/>
    <col min="4" max="4" width="12.125" style="116" customWidth="1"/>
    <col min="5" max="6" width="8.875" style="116"/>
    <col min="7" max="7" width="16.875" style="116" customWidth="1"/>
    <col min="8" max="10" width="14.875" style="116" customWidth="1"/>
    <col min="11" max="11" width="45.25" style="116" customWidth="1"/>
    <col min="12" max="16384" width="8.875" style="116"/>
  </cols>
  <sheetData>
    <row r="1" spans="1:11">
      <c r="K1" s="117" t="s">
        <v>136</v>
      </c>
    </row>
    <row r="2" spans="1:11" ht="18.75">
      <c r="D2" s="118" t="s">
        <v>137</v>
      </c>
    </row>
    <row r="3" spans="1:11" ht="22.9" customHeight="1">
      <c r="C3" s="119" t="s">
        <v>138</v>
      </c>
      <c r="D3" s="275"/>
      <c r="E3" s="275"/>
      <c r="F3" s="275"/>
      <c r="G3" s="275"/>
      <c r="H3" s="275"/>
      <c r="I3" s="275"/>
    </row>
    <row r="4" spans="1:11" ht="22.9" customHeight="1">
      <c r="C4" s="119" t="s">
        <v>139</v>
      </c>
      <c r="D4" s="275"/>
      <c r="E4" s="275"/>
      <c r="F4" s="275"/>
      <c r="G4" s="275"/>
      <c r="H4" s="275"/>
      <c r="I4" s="275"/>
    </row>
    <row r="5" spans="1:11" ht="22.9" customHeight="1">
      <c r="C5" s="119" t="s">
        <v>140</v>
      </c>
      <c r="D5" s="275"/>
      <c r="E5" s="275"/>
      <c r="F5" s="275"/>
      <c r="G5" s="275"/>
      <c r="H5" s="275"/>
      <c r="I5" s="275"/>
    </row>
    <row r="6" spans="1:11" ht="22.9" customHeight="1">
      <c r="C6" s="119" t="s">
        <v>141</v>
      </c>
      <c r="D6" s="275"/>
      <c r="E6" s="275"/>
      <c r="F6" s="275"/>
      <c r="G6" s="275"/>
      <c r="H6" s="275"/>
      <c r="I6" s="275"/>
    </row>
    <row r="8" spans="1:11" ht="39" customHeight="1">
      <c r="A8" s="274" t="s">
        <v>142</v>
      </c>
      <c r="B8" s="276" t="s">
        <v>119</v>
      </c>
      <c r="C8" s="276"/>
      <c r="D8" s="276" t="s">
        <v>120</v>
      </c>
      <c r="E8" s="276" t="s">
        <v>118</v>
      </c>
      <c r="F8" s="274" t="s">
        <v>143</v>
      </c>
      <c r="G8" s="276" t="s">
        <v>144</v>
      </c>
      <c r="H8" s="276"/>
      <c r="I8" s="276"/>
      <c r="J8" s="276"/>
      <c r="K8" s="274" t="s">
        <v>145</v>
      </c>
    </row>
    <row r="9" spans="1:11" ht="39" customHeight="1">
      <c r="A9" s="276"/>
      <c r="B9" s="276"/>
      <c r="C9" s="276"/>
      <c r="D9" s="276"/>
      <c r="E9" s="276"/>
      <c r="F9" s="274"/>
      <c r="G9" s="120" t="s">
        <v>126</v>
      </c>
      <c r="H9" s="120" t="s">
        <v>127</v>
      </c>
      <c r="I9" s="120" t="s">
        <v>128</v>
      </c>
      <c r="J9" s="120" t="s">
        <v>129</v>
      </c>
      <c r="K9" s="274"/>
    </row>
    <row r="10" spans="1:11" ht="22.15" customHeight="1">
      <c r="A10" s="121"/>
      <c r="B10" s="271"/>
      <c r="C10" s="272"/>
      <c r="D10" s="122" t="s">
        <v>146</v>
      </c>
      <c r="E10" s="121"/>
      <c r="F10" s="123"/>
      <c r="G10" s="124" t="s">
        <v>147</v>
      </c>
      <c r="H10" s="124" t="s">
        <v>147</v>
      </c>
      <c r="I10" s="124" t="s">
        <v>147</v>
      </c>
      <c r="J10" s="124" t="s">
        <v>147</v>
      </c>
      <c r="K10" s="124" t="s">
        <v>147</v>
      </c>
    </row>
    <row r="11" spans="1:11" ht="22.15" customHeight="1">
      <c r="A11" s="121"/>
      <c r="B11" s="271"/>
      <c r="C11" s="272"/>
      <c r="D11" s="122" t="s">
        <v>146</v>
      </c>
      <c r="E11" s="121"/>
      <c r="F11" s="123"/>
      <c r="G11" s="124" t="s">
        <v>147</v>
      </c>
      <c r="H11" s="124" t="s">
        <v>147</v>
      </c>
      <c r="I11" s="124" t="s">
        <v>147</v>
      </c>
      <c r="J11" s="124" t="s">
        <v>147</v>
      </c>
      <c r="K11" s="124" t="s">
        <v>147</v>
      </c>
    </row>
    <row r="12" spans="1:11" ht="22.15" customHeight="1">
      <c r="A12" s="121"/>
      <c r="B12" s="271"/>
      <c r="C12" s="272"/>
      <c r="D12" s="122" t="s">
        <v>146</v>
      </c>
      <c r="E12" s="121"/>
      <c r="F12" s="123"/>
      <c r="G12" s="124" t="s">
        <v>147</v>
      </c>
      <c r="H12" s="124" t="s">
        <v>147</v>
      </c>
      <c r="I12" s="124" t="s">
        <v>147</v>
      </c>
      <c r="J12" s="124" t="s">
        <v>147</v>
      </c>
      <c r="K12" s="124" t="s">
        <v>147</v>
      </c>
    </row>
    <row r="13" spans="1:11" ht="22.15" customHeight="1">
      <c r="A13" s="121"/>
      <c r="B13" s="271"/>
      <c r="C13" s="272"/>
      <c r="D13" s="122" t="s">
        <v>146</v>
      </c>
      <c r="E13" s="121"/>
      <c r="F13" s="123"/>
      <c r="G13" s="124" t="s">
        <v>147</v>
      </c>
      <c r="H13" s="124" t="s">
        <v>147</v>
      </c>
      <c r="I13" s="124" t="s">
        <v>147</v>
      </c>
      <c r="J13" s="124" t="s">
        <v>147</v>
      </c>
      <c r="K13" s="124" t="s">
        <v>147</v>
      </c>
    </row>
    <row r="14" spans="1:11" ht="22.15" customHeight="1">
      <c r="A14" s="121"/>
      <c r="B14" s="271"/>
      <c r="C14" s="272"/>
      <c r="D14" s="122" t="s">
        <v>146</v>
      </c>
      <c r="E14" s="121"/>
      <c r="F14" s="123"/>
      <c r="G14" s="124" t="s">
        <v>147</v>
      </c>
      <c r="H14" s="124" t="s">
        <v>147</v>
      </c>
      <c r="I14" s="124" t="s">
        <v>147</v>
      </c>
      <c r="J14" s="124" t="s">
        <v>147</v>
      </c>
      <c r="K14" s="124" t="s">
        <v>147</v>
      </c>
    </row>
    <row r="15" spans="1:11" ht="22.15" customHeight="1">
      <c r="A15" s="121"/>
      <c r="B15" s="271"/>
      <c r="C15" s="272"/>
      <c r="D15" s="122" t="s">
        <v>146</v>
      </c>
      <c r="E15" s="121"/>
      <c r="F15" s="123"/>
      <c r="G15" s="124" t="s">
        <v>147</v>
      </c>
      <c r="H15" s="124" t="s">
        <v>147</v>
      </c>
      <c r="I15" s="124" t="s">
        <v>147</v>
      </c>
      <c r="J15" s="124" t="s">
        <v>147</v>
      </c>
      <c r="K15" s="124" t="s">
        <v>147</v>
      </c>
    </row>
    <row r="16" spans="1:11" ht="22.15" customHeight="1">
      <c r="A16" s="121"/>
      <c r="B16" s="271"/>
      <c r="C16" s="272"/>
      <c r="D16" s="122" t="s">
        <v>146</v>
      </c>
      <c r="E16" s="121"/>
      <c r="F16" s="123"/>
      <c r="G16" s="124" t="s">
        <v>147</v>
      </c>
      <c r="H16" s="124" t="s">
        <v>147</v>
      </c>
      <c r="I16" s="124" t="s">
        <v>147</v>
      </c>
      <c r="J16" s="124" t="s">
        <v>147</v>
      </c>
      <c r="K16" s="124" t="s">
        <v>147</v>
      </c>
    </row>
    <row r="17" spans="1:11" ht="22.15" customHeight="1">
      <c r="A17" s="121"/>
      <c r="B17" s="271"/>
      <c r="C17" s="272"/>
      <c r="D17" s="122" t="s">
        <v>146</v>
      </c>
      <c r="E17" s="121"/>
      <c r="F17" s="123"/>
      <c r="G17" s="124" t="s">
        <v>147</v>
      </c>
      <c r="H17" s="124" t="s">
        <v>147</v>
      </c>
      <c r="I17" s="124" t="s">
        <v>147</v>
      </c>
      <c r="J17" s="124" t="s">
        <v>147</v>
      </c>
      <c r="K17" s="124" t="s">
        <v>147</v>
      </c>
    </row>
    <row r="18" spans="1:11" ht="22.15" customHeight="1">
      <c r="A18" s="121"/>
      <c r="B18" s="271"/>
      <c r="C18" s="272"/>
      <c r="D18" s="122" t="s">
        <v>146</v>
      </c>
      <c r="E18" s="121"/>
      <c r="F18" s="123"/>
      <c r="G18" s="124" t="s">
        <v>147</v>
      </c>
      <c r="H18" s="124" t="s">
        <v>147</v>
      </c>
      <c r="I18" s="124" t="s">
        <v>147</v>
      </c>
      <c r="J18" s="124" t="s">
        <v>147</v>
      </c>
      <c r="K18" s="124" t="s">
        <v>147</v>
      </c>
    </row>
    <row r="19" spans="1:11" ht="22.15" customHeight="1">
      <c r="A19" s="121"/>
      <c r="B19" s="271"/>
      <c r="C19" s="272"/>
      <c r="D19" s="122" t="s">
        <v>146</v>
      </c>
      <c r="E19" s="121"/>
      <c r="F19" s="123"/>
      <c r="G19" s="124" t="s">
        <v>147</v>
      </c>
      <c r="H19" s="124" t="s">
        <v>147</v>
      </c>
      <c r="I19" s="124" t="s">
        <v>147</v>
      </c>
      <c r="J19" s="124" t="s">
        <v>147</v>
      </c>
      <c r="K19" s="124" t="s">
        <v>147</v>
      </c>
    </row>
    <row r="20" spans="1:11" ht="22.15" customHeight="1">
      <c r="A20" s="121"/>
      <c r="B20" s="271"/>
      <c r="C20" s="272"/>
      <c r="D20" s="122" t="s">
        <v>146</v>
      </c>
      <c r="E20" s="121"/>
      <c r="F20" s="123"/>
      <c r="G20" s="124" t="s">
        <v>147</v>
      </c>
      <c r="H20" s="124" t="s">
        <v>147</v>
      </c>
      <c r="I20" s="124" t="s">
        <v>147</v>
      </c>
      <c r="J20" s="124" t="s">
        <v>147</v>
      </c>
      <c r="K20" s="124" t="s">
        <v>147</v>
      </c>
    </row>
    <row r="21" spans="1:11" ht="22.15" customHeight="1">
      <c r="A21" s="121"/>
      <c r="B21" s="271"/>
      <c r="C21" s="272"/>
      <c r="D21" s="122" t="s">
        <v>146</v>
      </c>
      <c r="E21" s="121"/>
      <c r="F21" s="123"/>
      <c r="G21" s="124" t="s">
        <v>147</v>
      </c>
      <c r="H21" s="124" t="s">
        <v>147</v>
      </c>
      <c r="I21" s="124" t="s">
        <v>147</v>
      </c>
      <c r="J21" s="124" t="s">
        <v>147</v>
      </c>
      <c r="K21" s="124" t="s">
        <v>147</v>
      </c>
    </row>
    <row r="22" spans="1:11" ht="22.15" customHeight="1">
      <c r="A22" s="121"/>
      <c r="B22" s="271"/>
      <c r="C22" s="272"/>
      <c r="D22" s="122" t="s">
        <v>146</v>
      </c>
      <c r="E22" s="121"/>
      <c r="F22" s="123"/>
      <c r="G22" s="124" t="s">
        <v>147</v>
      </c>
      <c r="H22" s="124" t="s">
        <v>147</v>
      </c>
      <c r="I22" s="124" t="s">
        <v>147</v>
      </c>
      <c r="J22" s="124" t="s">
        <v>147</v>
      </c>
      <c r="K22" s="124" t="s">
        <v>147</v>
      </c>
    </row>
    <row r="23" spans="1:11" ht="10.15" customHeight="1"/>
    <row r="24" spans="1:11" ht="17.25">
      <c r="A24" s="125"/>
      <c r="B24" s="125"/>
      <c r="C24" s="125"/>
      <c r="D24" s="125"/>
      <c r="E24" s="125"/>
      <c r="F24" s="125"/>
      <c r="G24" s="126" t="s">
        <v>148</v>
      </c>
      <c r="H24" s="127"/>
      <c r="I24" s="127"/>
      <c r="J24" s="127"/>
    </row>
    <row r="25" spans="1:11" ht="15.6" customHeight="1">
      <c r="A25" s="125"/>
      <c r="B25" s="125"/>
      <c r="C25" s="125"/>
      <c r="D25" s="125"/>
      <c r="E25" s="125"/>
      <c r="F25" s="125"/>
      <c r="G25" s="125"/>
    </row>
    <row r="26" spans="1:11" ht="14.25">
      <c r="A26" s="128" t="s">
        <v>149</v>
      </c>
      <c r="B26" s="125"/>
      <c r="C26" s="125"/>
      <c r="D26" s="125"/>
      <c r="E26" s="125"/>
      <c r="F26" s="125"/>
      <c r="G26" s="125"/>
    </row>
    <row r="27" spans="1:11" ht="14.25">
      <c r="A27" s="128" t="s">
        <v>150</v>
      </c>
      <c r="B27" s="125"/>
      <c r="C27" s="125"/>
      <c r="D27" s="125"/>
      <c r="E27" s="125"/>
      <c r="F27" s="125"/>
      <c r="G27" s="125"/>
    </row>
    <row r="28" spans="1:11" ht="14.25">
      <c r="A28" s="128" t="s">
        <v>151</v>
      </c>
      <c r="B28" s="125"/>
      <c r="C28" s="125"/>
      <c r="D28" s="125"/>
      <c r="E28" s="125"/>
      <c r="F28" s="125"/>
      <c r="G28" s="125"/>
    </row>
    <row r="35" spans="1:7" ht="18.75">
      <c r="A35" s="273"/>
      <c r="B35" s="273"/>
      <c r="C35" s="273"/>
      <c r="D35" s="273"/>
      <c r="E35" s="273"/>
      <c r="F35" s="273"/>
      <c r="G35" s="273"/>
    </row>
    <row r="36" spans="1:7" ht="18.75">
      <c r="A36" s="273"/>
      <c r="B36" s="273"/>
      <c r="C36" s="273"/>
      <c r="D36" s="273"/>
      <c r="E36" s="273"/>
      <c r="F36" s="273"/>
      <c r="G36" s="273"/>
    </row>
  </sheetData>
  <mergeCells count="26">
    <mergeCell ref="A8:A9"/>
    <mergeCell ref="B8:C9"/>
    <mergeCell ref="D8:D9"/>
    <mergeCell ref="E8:E9"/>
    <mergeCell ref="F8:F9"/>
    <mergeCell ref="B14:C14"/>
    <mergeCell ref="D3:I3"/>
    <mergeCell ref="D4:I4"/>
    <mergeCell ref="D5:I5"/>
    <mergeCell ref="D6:I6"/>
    <mergeCell ref="G8:J8"/>
    <mergeCell ref="K8:K9"/>
    <mergeCell ref="B10:C10"/>
    <mergeCell ref="B11:C11"/>
    <mergeCell ref="B12:C12"/>
    <mergeCell ref="B13:C13"/>
    <mergeCell ref="B21:C21"/>
    <mergeCell ref="B22:C22"/>
    <mergeCell ref="A35:G35"/>
    <mergeCell ref="A36:G36"/>
    <mergeCell ref="B15:C15"/>
    <mergeCell ref="B16:C16"/>
    <mergeCell ref="B17:C17"/>
    <mergeCell ref="B18:C18"/>
    <mergeCell ref="B19:C19"/>
    <mergeCell ref="B20:C20"/>
  </mergeCells>
  <phoneticPr fontId="4"/>
  <pageMargins left="0.7" right="0.7" top="0.75" bottom="0.75" header="0.3" footer="0.3"/>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F113"/>
  <sheetViews>
    <sheetView showZeros="0" workbookViewId="0">
      <selection activeCell="J10" sqref="J10"/>
    </sheetView>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8" width="9" style="56"/>
    <col min="9" max="9" width="9.5" style="56" bestFit="1" customWidth="1"/>
    <col min="10" max="16384" width="9" style="56"/>
  </cols>
  <sheetData>
    <row r="1" spans="1:6" ht="13.5" customHeight="1">
      <c r="B1" s="290" t="s">
        <v>152</v>
      </c>
      <c r="C1" s="292" t="str">
        <f>基本データ入力シート!$B$2</f>
        <v>令和３年度第７３回滋賀県クラス別バドミントン選手権大会</v>
      </c>
      <c r="D1" s="293"/>
      <c r="E1" s="293"/>
      <c r="F1" s="294"/>
    </row>
    <row r="2" spans="1:6" ht="13.5" customHeight="1">
      <c r="B2" s="291"/>
      <c r="C2" s="295"/>
      <c r="D2" s="296"/>
      <c r="E2" s="296"/>
      <c r="F2" s="297"/>
    </row>
    <row r="3" spans="1:6" ht="13.5" customHeight="1">
      <c r="B3" s="57"/>
      <c r="C3" s="57"/>
      <c r="D3" s="57"/>
      <c r="E3" s="58"/>
    </row>
    <row r="4" spans="1:6" ht="21.75" customHeight="1">
      <c r="A4" s="64" t="s">
        <v>153</v>
      </c>
      <c r="B4" s="298" t="s">
        <v>154</v>
      </c>
      <c r="C4" s="299"/>
      <c r="D4" s="300"/>
      <c r="F4" s="65" t="s">
        <v>155</v>
      </c>
    </row>
    <row r="5" spans="1:6" ht="21.75" customHeight="1">
      <c r="A5" s="74">
        <f>COUNTA(B7:B26)</f>
        <v>0</v>
      </c>
    </row>
    <row r="6" spans="1:6" ht="19.5" customHeight="1">
      <c r="A6" s="72" t="s">
        <v>156</v>
      </c>
      <c r="B6" s="72" t="s">
        <v>157</v>
      </c>
      <c r="C6" s="72" t="s">
        <v>158</v>
      </c>
      <c r="D6" s="72" t="s">
        <v>159</v>
      </c>
      <c r="E6" s="160" t="s">
        <v>160</v>
      </c>
      <c r="F6" s="72" t="s">
        <v>161</v>
      </c>
    </row>
    <row r="7" spans="1:6" ht="24" customHeight="1">
      <c r="A7" s="281">
        <v>1</v>
      </c>
      <c r="B7" s="87"/>
      <c r="C7" s="88" t="str">
        <f>IF(B7="","",基本データ入力シート!$B$18)</f>
        <v/>
      </c>
      <c r="D7" s="87"/>
      <c r="E7" s="88" t="s">
        <v>162</v>
      </c>
      <c r="F7" s="283"/>
    </row>
    <row r="8" spans="1:6" ht="24" customHeight="1">
      <c r="A8" s="282"/>
      <c r="B8" s="89"/>
      <c r="C8" s="90"/>
      <c r="D8" s="89"/>
      <c r="E8" s="165">
        <v>20100304</v>
      </c>
      <c r="F8" s="284"/>
    </row>
    <row r="9" spans="1:6" ht="24" customHeight="1">
      <c r="A9" s="281">
        <v>2</v>
      </c>
      <c r="B9" s="87"/>
      <c r="C9" s="88" t="str">
        <f>IF(B9="","",基本データ入力シート!$B$18)</f>
        <v/>
      </c>
      <c r="D9" s="87"/>
      <c r="E9" s="88"/>
      <c r="F9" s="283"/>
    </row>
    <row r="10" spans="1:6" ht="24" customHeight="1">
      <c r="A10" s="282"/>
      <c r="B10" s="89"/>
      <c r="C10" s="90"/>
      <c r="D10" s="89"/>
      <c r="E10" s="90"/>
      <c r="F10" s="284"/>
    </row>
    <row r="11" spans="1:6" ht="24" customHeight="1">
      <c r="A11" s="281">
        <v>3</v>
      </c>
      <c r="B11" s="87"/>
      <c r="C11" s="88" t="str">
        <f>IF(B11="","",基本データ入力シート!$B$18)</f>
        <v/>
      </c>
      <c r="D11" s="87"/>
      <c r="E11" s="88"/>
      <c r="F11" s="283"/>
    </row>
    <row r="12" spans="1:6" ht="24" customHeight="1">
      <c r="A12" s="282"/>
      <c r="B12" s="89"/>
      <c r="C12" s="90"/>
      <c r="D12" s="89"/>
      <c r="E12" s="90"/>
      <c r="F12" s="284"/>
    </row>
    <row r="13" spans="1:6" ht="24" customHeight="1">
      <c r="A13" s="281">
        <v>4</v>
      </c>
      <c r="B13" s="87"/>
      <c r="C13" s="88" t="str">
        <f>IF(B13="","",基本データ入力シート!$B$18)</f>
        <v/>
      </c>
      <c r="D13" s="87"/>
      <c r="E13" s="88"/>
      <c r="F13" s="283"/>
    </row>
    <row r="14" spans="1:6" ht="24" customHeight="1">
      <c r="A14" s="282"/>
      <c r="B14" s="89"/>
      <c r="C14" s="90"/>
      <c r="D14" s="89"/>
      <c r="E14" s="90"/>
      <c r="F14" s="284"/>
    </row>
    <row r="15" spans="1:6" ht="24" customHeight="1">
      <c r="A15" s="281">
        <v>5</v>
      </c>
      <c r="B15" s="87"/>
      <c r="C15" s="88" t="str">
        <f>IF(B15="","",基本データ入力シート!$B$18)</f>
        <v/>
      </c>
      <c r="D15" s="87"/>
      <c r="E15" s="88"/>
      <c r="F15" s="283"/>
    </row>
    <row r="16" spans="1:6" ht="24" customHeight="1">
      <c r="A16" s="282"/>
      <c r="B16" s="89"/>
      <c r="C16" s="90"/>
      <c r="D16" s="89"/>
      <c r="E16" s="90"/>
      <c r="F16" s="284"/>
    </row>
    <row r="17" spans="1:6" ht="24" customHeight="1">
      <c r="A17" s="281">
        <v>6</v>
      </c>
      <c r="B17" s="87"/>
      <c r="C17" s="88" t="str">
        <f>IF(B17="","",基本データ入力シート!$B$18)</f>
        <v/>
      </c>
      <c r="D17" s="87"/>
      <c r="E17" s="88"/>
      <c r="F17" s="283"/>
    </row>
    <row r="18" spans="1:6" ht="24" customHeight="1">
      <c r="A18" s="282"/>
      <c r="B18" s="89"/>
      <c r="C18" s="90"/>
      <c r="D18" s="89"/>
      <c r="E18" s="90"/>
      <c r="F18" s="284"/>
    </row>
    <row r="19" spans="1:6" ht="24" customHeight="1">
      <c r="A19" s="281">
        <v>7</v>
      </c>
      <c r="B19" s="87"/>
      <c r="C19" s="88" t="str">
        <f>IF(B19="","",基本データ入力シート!$B$18)</f>
        <v/>
      </c>
      <c r="D19" s="87"/>
      <c r="E19" s="88"/>
      <c r="F19" s="283"/>
    </row>
    <row r="20" spans="1:6" ht="24" customHeight="1">
      <c r="A20" s="282"/>
      <c r="B20" s="89"/>
      <c r="C20" s="90"/>
      <c r="D20" s="89"/>
      <c r="E20" s="90"/>
      <c r="F20" s="284"/>
    </row>
    <row r="21" spans="1:6" ht="24" customHeight="1">
      <c r="A21" s="281">
        <v>8</v>
      </c>
      <c r="B21" s="87"/>
      <c r="C21" s="88" t="str">
        <f>IF(B21="","",基本データ入力シート!$B$18)</f>
        <v/>
      </c>
      <c r="D21" s="87"/>
      <c r="E21" s="88"/>
      <c r="F21" s="283"/>
    </row>
    <row r="22" spans="1:6" ht="24" customHeight="1">
      <c r="A22" s="282"/>
      <c r="B22" s="89"/>
      <c r="C22" s="90"/>
      <c r="D22" s="89"/>
      <c r="E22" s="90"/>
      <c r="F22" s="284"/>
    </row>
    <row r="23" spans="1:6" ht="24" customHeight="1">
      <c r="A23" s="281">
        <v>9</v>
      </c>
      <c r="B23" s="87"/>
      <c r="C23" s="88" t="str">
        <f>IF(B23="","",基本データ入力シート!$B$18)</f>
        <v/>
      </c>
      <c r="D23" s="87"/>
      <c r="E23" s="88"/>
      <c r="F23" s="283"/>
    </row>
    <row r="24" spans="1:6" ht="24" customHeight="1">
      <c r="A24" s="282"/>
      <c r="B24" s="89"/>
      <c r="C24" s="90"/>
      <c r="D24" s="89"/>
      <c r="E24" s="90"/>
      <c r="F24" s="284"/>
    </row>
    <row r="25" spans="1:6" ht="24" customHeight="1">
      <c r="A25" s="281">
        <v>10</v>
      </c>
      <c r="B25" s="87"/>
      <c r="C25" s="88" t="str">
        <f>IF(B25="","",基本データ入力シート!$B$18)</f>
        <v/>
      </c>
      <c r="D25" s="87"/>
      <c r="E25" s="88"/>
      <c r="F25" s="283"/>
    </row>
    <row r="26" spans="1:6" ht="24" customHeight="1">
      <c r="A26" s="282"/>
      <c r="B26" s="89"/>
      <c r="C26" s="90"/>
      <c r="D26" s="89"/>
      <c r="E26" s="90"/>
      <c r="F26" s="284"/>
    </row>
    <row r="27" spans="1:6" ht="24" customHeight="1">
      <c r="A27" s="66"/>
      <c r="B27" s="66"/>
      <c r="C27" s="66"/>
      <c r="D27" s="66"/>
      <c r="E27" s="66"/>
      <c r="F27" s="66"/>
    </row>
    <row r="28" spans="1:6" ht="21.75" customHeight="1">
      <c r="A28" s="67"/>
      <c r="B28" s="68" t="s">
        <v>163</v>
      </c>
      <c r="C28" s="285">
        <f>基本データ入力シート!$B$19</f>
        <v>0</v>
      </c>
      <c r="D28" s="285"/>
      <c r="E28" s="285"/>
      <c r="F28" s="67" t="s">
        <v>164</v>
      </c>
    </row>
    <row r="29" spans="1:6" ht="21.75" customHeight="1">
      <c r="A29" s="69"/>
      <c r="B29" s="69" t="s">
        <v>165</v>
      </c>
      <c r="C29" s="69"/>
      <c r="D29" s="69"/>
      <c r="E29" s="69"/>
      <c r="F29" s="69"/>
    </row>
    <row r="30" spans="1:6" ht="21.75" customHeight="1">
      <c r="A30" s="69"/>
      <c r="B30" s="69"/>
      <c r="C30" s="69"/>
      <c r="D30" s="69"/>
      <c r="E30" s="69"/>
      <c r="F30" s="69"/>
    </row>
    <row r="31" spans="1:6" ht="21.75" customHeight="1">
      <c r="B31" s="63" t="s">
        <v>166</v>
      </c>
      <c r="C31" s="60"/>
      <c r="D31" s="60"/>
      <c r="E31" s="60"/>
      <c r="F31" s="78">
        <f>A5+A43+A81</f>
        <v>0</v>
      </c>
    </row>
    <row r="32" spans="1:6" ht="21.75" customHeight="1">
      <c r="A32" s="70"/>
      <c r="B32" s="69"/>
      <c r="C32" s="69"/>
      <c r="D32" s="69"/>
      <c r="E32" s="69"/>
      <c r="F32" s="69"/>
    </row>
    <row r="33" spans="1:6" ht="21.75" customHeight="1">
      <c r="A33" s="286" t="s">
        <v>167</v>
      </c>
      <c r="B33" s="286"/>
      <c r="C33" s="287">
        <f>基本データ入力シート!$B$17</f>
        <v>0</v>
      </c>
      <c r="D33" s="288"/>
      <c r="E33" s="288"/>
      <c r="F33" s="289"/>
    </row>
    <row r="34" spans="1:6" ht="21.75" customHeight="1">
      <c r="A34" s="277" t="s">
        <v>18</v>
      </c>
      <c r="B34" s="277"/>
      <c r="C34" s="278">
        <f>基本データ入力シート!$B$20</f>
        <v>0</v>
      </c>
      <c r="D34" s="278"/>
      <c r="E34" s="279"/>
      <c r="F34" s="71"/>
    </row>
    <row r="35" spans="1:6" ht="21.75" customHeight="1">
      <c r="A35" s="277" t="s">
        <v>22</v>
      </c>
      <c r="B35" s="277"/>
      <c r="C35" s="280">
        <f>基本データ入力シート!$B$24</f>
        <v>0</v>
      </c>
      <c r="D35" s="280"/>
      <c r="E35" s="280"/>
      <c r="F35" s="280"/>
    </row>
    <row r="36" spans="1:6" ht="21.75" customHeight="1">
      <c r="A36" s="277" t="s">
        <v>23</v>
      </c>
      <c r="B36" s="277"/>
      <c r="C36" s="280">
        <f>基本データ入力シート!$B$25</f>
        <v>0</v>
      </c>
      <c r="D36" s="280"/>
      <c r="E36" s="280"/>
      <c r="F36" s="280"/>
    </row>
    <row r="37" spans="1:6" ht="21.75" customHeight="1">
      <c r="A37" s="277" t="s">
        <v>24</v>
      </c>
      <c r="B37" s="277"/>
      <c r="C37" s="280">
        <f>基本データ入力シート!$B$26</f>
        <v>0</v>
      </c>
      <c r="D37" s="280"/>
      <c r="E37" s="280"/>
      <c r="F37" s="280"/>
    </row>
    <row r="39" spans="1:6" ht="13.5" customHeight="1">
      <c r="B39" s="290" t="s">
        <v>152</v>
      </c>
      <c r="C39" s="292" t="str">
        <f>基本データ入力シート!$B$2</f>
        <v>令和３年度第７３回滋賀県クラス別バドミントン選手権大会</v>
      </c>
      <c r="D39" s="293"/>
      <c r="E39" s="293"/>
      <c r="F39" s="294"/>
    </row>
    <row r="40" spans="1:6" ht="13.5" customHeight="1">
      <c r="B40" s="291"/>
      <c r="C40" s="295"/>
      <c r="D40" s="296"/>
      <c r="E40" s="296"/>
      <c r="F40" s="297"/>
    </row>
    <row r="41" spans="1:6" ht="13.5" customHeight="1">
      <c r="B41" s="57"/>
      <c r="C41" s="57"/>
      <c r="D41" s="57"/>
      <c r="E41" s="58"/>
    </row>
    <row r="42" spans="1:6" ht="21.75" customHeight="1">
      <c r="A42" s="64" t="s">
        <v>153</v>
      </c>
      <c r="B42" s="298" t="str">
        <f>B4</f>
        <v>Ａクラス：男子ダブルス</v>
      </c>
      <c r="C42" s="299"/>
      <c r="D42" s="300"/>
      <c r="E42" s="59"/>
      <c r="F42" s="65" t="s">
        <v>168</v>
      </c>
    </row>
    <row r="43" spans="1:6" ht="21.75" customHeight="1">
      <c r="A43" s="74">
        <f>COUNTA(B45:B65)</f>
        <v>0</v>
      </c>
    </row>
    <row r="44" spans="1:6" ht="19.5" customHeight="1">
      <c r="A44" s="72" t="s">
        <v>156</v>
      </c>
      <c r="B44" s="72" t="s">
        <v>157</v>
      </c>
      <c r="C44" s="72" t="s">
        <v>158</v>
      </c>
      <c r="D44" s="72" t="s">
        <v>159</v>
      </c>
      <c r="E44" s="160" t="s">
        <v>160</v>
      </c>
      <c r="F44" s="72" t="s">
        <v>161</v>
      </c>
    </row>
    <row r="45" spans="1:6" ht="24" customHeight="1">
      <c r="A45" s="281">
        <v>11</v>
      </c>
      <c r="B45" s="87"/>
      <c r="C45" s="88" t="str">
        <f>IF(B45="","",基本データ入力シート!$B$18)</f>
        <v/>
      </c>
      <c r="D45" s="87"/>
      <c r="E45" s="88"/>
      <c r="F45" s="283"/>
    </row>
    <row r="46" spans="1:6" ht="24" customHeight="1">
      <c r="A46" s="282"/>
      <c r="B46" s="89"/>
      <c r="C46" s="90"/>
      <c r="D46" s="89"/>
      <c r="E46" s="90"/>
      <c r="F46" s="284"/>
    </row>
    <row r="47" spans="1:6" ht="24" customHeight="1">
      <c r="A47" s="281">
        <v>12</v>
      </c>
      <c r="B47" s="87"/>
      <c r="C47" s="88" t="str">
        <f>IF(B47="","",基本データ入力シート!$B$18)</f>
        <v/>
      </c>
      <c r="D47" s="87"/>
      <c r="E47" s="88"/>
      <c r="F47" s="283"/>
    </row>
    <row r="48" spans="1:6" ht="24" customHeight="1">
      <c r="A48" s="282"/>
      <c r="B48" s="89"/>
      <c r="C48" s="90"/>
      <c r="D48" s="89"/>
      <c r="E48" s="90"/>
      <c r="F48" s="284"/>
    </row>
    <row r="49" spans="1:6" ht="24" customHeight="1">
      <c r="A49" s="281">
        <v>13</v>
      </c>
      <c r="B49" s="87"/>
      <c r="C49" s="88" t="str">
        <f>IF(B49="","",基本データ入力シート!$B$18)</f>
        <v/>
      </c>
      <c r="D49" s="87"/>
      <c r="E49" s="88"/>
      <c r="F49" s="283"/>
    </row>
    <row r="50" spans="1:6" ht="24" customHeight="1">
      <c r="A50" s="282"/>
      <c r="B50" s="89"/>
      <c r="C50" s="90"/>
      <c r="D50" s="89"/>
      <c r="E50" s="90"/>
      <c r="F50" s="284"/>
    </row>
    <row r="51" spans="1:6" ht="24" customHeight="1">
      <c r="A51" s="281">
        <v>14</v>
      </c>
      <c r="B51" s="87"/>
      <c r="C51" s="88" t="str">
        <f>IF(B51="","",基本データ入力シート!$B$18)</f>
        <v/>
      </c>
      <c r="D51" s="87"/>
      <c r="E51" s="88"/>
      <c r="F51" s="283"/>
    </row>
    <row r="52" spans="1:6" ht="24" customHeight="1">
      <c r="A52" s="282"/>
      <c r="B52" s="89"/>
      <c r="C52" s="90"/>
      <c r="D52" s="89"/>
      <c r="E52" s="90"/>
      <c r="F52" s="284"/>
    </row>
    <row r="53" spans="1:6" ht="24" customHeight="1">
      <c r="A53" s="281">
        <v>15</v>
      </c>
      <c r="B53" s="87"/>
      <c r="C53" s="88" t="str">
        <f>IF(B53="","",基本データ入力シート!$B$18)</f>
        <v/>
      </c>
      <c r="D53" s="87"/>
      <c r="E53" s="88"/>
      <c r="F53" s="283"/>
    </row>
    <row r="54" spans="1:6" ht="24" customHeight="1">
      <c r="A54" s="282"/>
      <c r="B54" s="89"/>
      <c r="C54" s="90"/>
      <c r="D54" s="89"/>
      <c r="E54" s="90"/>
      <c r="F54" s="284"/>
    </row>
    <row r="55" spans="1:6" ht="24" customHeight="1">
      <c r="A55" s="281">
        <v>16</v>
      </c>
      <c r="B55" s="87"/>
      <c r="C55" s="88" t="str">
        <f>IF(B55="","",基本データ入力シート!$B$18)</f>
        <v/>
      </c>
      <c r="D55" s="87"/>
      <c r="E55" s="88"/>
      <c r="F55" s="283"/>
    </row>
    <row r="56" spans="1:6" ht="24" customHeight="1">
      <c r="A56" s="282"/>
      <c r="B56" s="89"/>
      <c r="C56" s="90"/>
      <c r="D56" s="89"/>
      <c r="E56" s="90"/>
      <c r="F56" s="284"/>
    </row>
    <row r="57" spans="1:6" ht="24" customHeight="1">
      <c r="A57" s="281">
        <v>17</v>
      </c>
      <c r="B57" s="87"/>
      <c r="C57" s="88" t="str">
        <f>IF(B57="","",基本データ入力シート!$B$18)</f>
        <v/>
      </c>
      <c r="D57" s="87"/>
      <c r="E57" s="88"/>
      <c r="F57" s="283"/>
    </row>
    <row r="58" spans="1:6" ht="24" customHeight="1">
      <c r="A58" s="282"/>
      <c r="B58" s="89"/>
      <c r="C58" s="90"/>
      <c r="D58" s="89"/>
      <c r="E58" s="90"/>
      <c r="F58" s="284"/>
    </row>
    <row r="59" spans="1:6" ht="24" customHeight="1">
      <c r="A59" s="281">
        <v>18</v>
      </c>
      <c r="B59" s="87"/>
      <c r="C59" s="88" t="str">
        <f>IF(B59="","",基本データ入力シート!$B$18)</f>
        <v/>
      </c>
      <c r="D59" s="87"/>
      <c r="E59" s="88"/>
      <c r="F59" s="283"/>
    </row>
    <row r="60" spans="1:6" ht="24" customHeight="1">
      <c r="A60" s="282"/>
      <c r="B60" s="89"/>
      <c r="C60" s="90"/>
      <c r="D60" s="89"/>
      <c r="E60" s="90"/>
      <c r="F60" s="284"/>
    </row>
    <row r="61" spans="1:6" ht="24" customHeight="1">
      <c r="A61" s="281">
        <v>19</v>
      </c>
      <c r="B61" s="87"/>
      <c r="C61" s="88" t="str">
        <f>IF(B61="","",基本データ入力シート!$B$18)</f>
        <v/>
      </c>
      <c r="D61" s="87"/>
      <c r="E61" s="88"/>
      <c r="F61" s="283"/>
    </row>
    <row r="62" spans="1:6" ht="24" customHeight="1">
      <c r="A62" s="282"/>
      <c r="B62" s="89"/>
      <c r="C62" s="90"/>
      <c r="D62" s="89"/>
      <c r="E62" s="90"/>
      <c r="F62" s="284"/>
    </row>
    <row r="63" spans="1:6" ht="24" customHeight="1">
      <c r="A63" s="281">
        <v>20</v>
      </c>
      <c r="B63" s="87"/>
      <c r="C63" s="88" t="str">
        <f>IF(B63="","",基本データ入力シート!$B$18)</f>
        <v/>
      </c>
      <c r="D63" s="87"/>
      <c r="E63" s="88"/>
      <c r="F63" s="283"/>
    </row>
    <row r="64" spans="1:6" ht="24" customHeight="1">
      <c r="A64" s="282"/>
      <c r="B64" s="89"/>
      <c r="C64" s="90"/>
      <c r="D64" s="89"/>
      <c r="E64" s="90"/>
      <c r="F64" s="284"/>
    </row>
    <row r="65" spans="1:6" ht="24" customHeight="1">
      <c r="A65" s="66"/>
      <c r="B65" s="66"/>
      <c r="C65" s="66"/>
      <c r="D65" s="66"/>
      <c r="E65" s="66"/>
      <c r="F65" s="66"/>
    </row>
    <row r="66" spans="1:6" ht="21.75" customHeight="1">
      <c r="A66" s="67"/>
      <c r="B66" s="68" t="s">
        <v>163</v>
      </c>
      <c r="C66" s="285">
        <f>基本データ入力シート!$B$19</f>
        <v>0</v>
      </c>
      <c r="D66" s="285"/>
      <c r="E66" s="285"/>
      <c r="F66" s="67" t="s">
        <v>164</v>
      </c>
    </row>
    <row r="67" spans="1:6" ht="21.75" customHeight="1">
      <c r="A67" s="69"/>
      <c r="B67" s="69" t="s">
        <v>165</v>
      </c>
      <c r="C67" s="69"/>
      <c r="D67" s="69"/>
      <c r="E67" s="69"/>
      <c r="F67" s="69"/>
    </row>
    <row r="68" spans="1:6" ht="21.75" customHeight="1">
      <c r="A68" s="69"/>
      <c r="B68" s="69"/>
      <c r="C68" s="69"/>
      <c r="D68" s="69"/>
      <c r="E68" s="69"/>
      <c r="F68" s="69"/>
    </row>
    <row r="69" spans="1:6" ht="21.75" customHeight="1">
      <c r="B69" s="63" t="s">
        <v>166</v>
      </c>
      <c r="C69" s="60"/>
      <c r="D69" s="60"/>
      <c r="E69" s="60"/>
    </row>
    <row r="70" spans="1:6" ht="21.75" customHeight="1">
      <c r="A70" s="70"/>
      <c r="B70" s="69"/>
      <c r="C70" s="69"/>
      <c r="D70" s="69"/>
      <c r="E70" s="69"/>
      <c r="F70" s="69"/>
    </row>
    <row r="71" spans="1:6" ht="21.75" customHeight="1">
      <c r="A71" s="286" t="s">
        <v>167</v>
      </c>
      <c r="B71" s="286"/>
      <c r="C71" s="287">
        <f>基本データ入力シート!$B$17</f>
        <v>0</v>
      </c>
      <c r="D71" s="288"/>
      <c r="E71" s="288"/>
      <c r="F71" s="289"/>
    </row>
    <row r="72" spans="1:6" ht="21.75" customHeight="1">
      <c r="A72" s="277" t="s">
        <v>18</v>
      </c>
      <c r="B72" s="277"/>
      <c r="C72" s="278">
        <f>基本データ入力シート!$B$20</f>
        <v>0</v>
      </c>
      <c r="D72" s="278"/>
      <c r="E72" s="279"/>
      <c r="F72" s="71"/>
    </row>
    <row r="73" spans="1:6" ht="21.75" customHeight="1">
      <c r="A73" s="277" t="s">
        <v>22</v>
      </c>
      <c r="B73" s="277"/>
      <c r="C73" s="280">
        <f>基本データ入力シート!$B$24</f>
        <v>0</v>
      </c>
      <c r="D73" s="280"/>
      <c r="E73" s="280"/>
      <c r="F73" s="280"/>
    </row>
    <row r="74" spans="1:6" ht="21.75" customHeight="1">
      <c r="A74" s="277" t="s">
        <v>23</v>
      </c>
      <c r="B74" s="277"/>
      <c r="C74" s="280">
        <f>基本データ入力シート!$B$25</f>
        <v>0</v>
      </c>
      <c r="D74" s="280"/>
      <c r="E74" s="280"/>
      <c r="F74" s="280"/>
    </row>
    <row r="75" spans="1:6" ht="21.75" customHeight="1">
      <c r="A75" s="277" t="s">
        <v>24</v>
      </c>
      <c r="B75" s="277"/>
      <c r="C75" s="280">
        <f>基本データ入力シート!$B$26</f>
        <v>0</v>
      </c>
      <c r="D75" s="280"/>
      <c r="E75" s="280"/>
      <c r="F75" s="280"/>
    </row>
    <row r="77" spans="1:6" ht="13.5" customHeight="1">
      <c r="B77" s="290" t="s">
        <v>152</v>
      </c>
      <c r="C77" s="292" t="str">
        <f>基本データ入力シート!$B$2</f>
        <v>令和３年度第７３回滋賀県クラス別バドミントン選手権大会</v>
      </c>
      <c r="D77" s="293"/>
      <c r="E77" s="293"/>
      <c r="F77" s="294"/>
    </row>
    <row r="78" spans="1:6" ht="13.5" customHeight="1">
      <c r="B78" s="291"/>
      <c r="C78" s="295"/>
      <c r="D78" s="296"/>
      <c r="E78" s="296"/>
      <c r="F78" s="297"/>
    </row>
    <row r="79" spans="1:6" ht="13.5" customHeight="1">
      <c r="B79" s="57"/>
      <c r="C79" s="57"/>
      <c r="D79" s="57"/>
      <c r="E79" s="58"/>
    </row>
    <row r="80" spans="1:6" ht="21.75" customHeight="1">
      <c r="A80" s="64" t="s">
        <v>153</v>
      </c>
      <c r="B80" s="298" t="str">
        <f>B4</f>
        <v>Ａクラス：男子ダブルス</v>
      </c>
      <c r="C80" s="299"/>
      <c r="D80" s="300"/>
      <c r="E80" s="59"/>
      <c r="F80" s="65" t="s">
        <v>169</v>
      </c>
    </row>
    <row r="81" spans="1:6" ht="21.75" customHeight="1">
      <c r="A81" s="74">
        <f>COUNTA(B83:B103)</f>
        <v>0</v>
      </c>
    </row>
    <row r="82" spans="1:6" ht="19.5" customHeight="1">
      <c r="A82" s="72" t="s">
        <v>156</v>
      </c>
      <c r="B82" s="72" t="s">
        <v>157</v>
      </c>
      <c r="C82" s="72" t="s">
        <v>158</v>
      </c>
      <c r="D82" s="72" t="s">
        <v>159</v>
      </c>
      <c r="E82" s="72" t="s">
        <v>170</v>
      </c>
      <c r="F82" s="72" t="s">
        <v>161</v>
      </c>
    </row>
    <row r="83" spans="1:6" ht="24" customHeight="1">
      <c r="A83" s="281">
        <v>21</v>
      </c>
      <c r="B83" s="87"/>
      <c r="C83" s="88" t="str">
        <f>IF(B83="","",基本データ入力シート!$B$18)</f>
        <v/>
      </c>
      <c r="D83" s="87"/>
      <c r="E83" s="88"/>
      <c r="F83" s="283"/>
    </row>
    <row r="84" spans="1:6" ht="24" customHeight="1">
      <c r="A84" s="282"/>
      <c r="B84" s="89"/>
      <c r="C84" s="90"/>
      <c r="D84" s="89"/>
      <c r="E84" s="90"/>
      <c r="F84" s="284"/>
    </row>
    <row r="85" spans="1:6" ht="24" customHeight="1">
      <c r="A85" s="281">
        <v>22</v>
      </c>
      <c r="B85" s="87"/>
      <c r="C85" s="88" t="str">
        <f>IF(B85="","",基本データ入力シート!$B$18)</f>
        <v/>
      </c>
      <c r="D85" s="87"/>
      <c r="E85" s="88"/>
      <c r="F85" s="283"/>
    </row>
    <row r="86" spans="1:6" ht="24" customHeight="1">
      <c r="A86" s="282"/>
      <c r="B86" s="89"/>
      <c r="C86" s="90"/>
      <c r="D86" s="89"/>
      <c r="E86" s="90"/>
      <c r="F86" s="284"/>
    </row>
    <row r="87" spans="1:6" ht="24" customHeight="1">
      <c r="A87" s="281">
        <v>23</v>
      </c>
      <c r="B87" s="87"/>
      <c r="C87" s="88" t="str">
        <f>IF(B87="","",基本データ入力シート!$B$18)</f>
        <v/>
      </c>
      <c r="D87" s="87"/>
      <c r="E87" s="88"/>
      <c r="F87" s="283"/>
    </row>
    <row r="88" spans="1:6" ht="24" customHeight="1">
      <c r="A88" s="282"/>
      <c r="B88" s="89"/>
      <c r="C88" s="90"/>
      <c r="D88" s="89"/>
      <c r="E88" s="90"/>
      <c r="F88" s="284"/>
    </row>
    <row r="89" spans="1:6" ht="24" customHeight="1">
      <c r="A89" s="281">
        <v>24</v>
      </c>
      <c r="B89" s="87"/>
      <c r="C89" s="88" t="str">
        <f>IF(B89="","",基本データ入力シート!$B$18)</f>
        <v/>
      </c>
      <c r="D89" s="87"/>
      <c r="E89" s="88"/>
      <c r="F89" s="283"/>
    </row>
    <row r="90" spans="1:6" ht="24" customHeight="1">
      <c r="A90" s="282"/>
      <c r="B90" s="89"/>
      <c r="C90" s="90"/>
      <c r="D90" s="89"/>
      <c r="E90" s="90"/>
      <c r="F90" s="284"/>
    </row>
    <row r="91" spans="1:6" ht="24" customHeight="1">
      <c r="A91" s="281">
        <v>25</v>
      </c>
      <c r="B91" s="87"/>
      <c r="C91" s="88" t="str">
        <f>IF(B91="","",基本データ入力シート!$B$18)</f>
        <v/>
      </c>
      <c r="D91" s="87"/>
      <c r="E91" s="88"/>
      <c r="F91" s="283"/>
    </row>
    <row r="92" spans="1:6" ht="24" customHeight="1">
      <c r="A92" s="282"/>
      <c r="B92" s="89"/>
      <c r="C92" s="90"/>
      <c r="D92" s="89"/>
      <c r="E92" s="90"/>
      <c r="F92" s="284"/>
    </row>
    <row r="93" spans="1:6" ht="24" customHeight="1">
      <c r="A93" s="281">
        <v>26</v>
      </c>
      <c r="B93" s="87"/>
      <c r="C93" s="88" t="str">
        <f>IF(B93="","",基本データ入力シート!$B$18)</f>
        <v/>
      </c>
      <c r="D93" s="87"/>
      <c r="E93" s="88"/>
      <c r="F93" s="283"/>
    </row>
    <row r="94" spans="1:6" ht="24" customHeight="1">
      <c r="A94" s="282"/>
      <c r="B94" s="89"/>
      <c r="C94" s="90"/>
      <c r="D94" s="89"/>
      <c r="E94" s="90"/>
      <c r="F94" s="284"/>
    </row>
    <row r="95" spans="1:6" ht="24" customHeight="1">
      <c r="A95" s="281">
        <v>27</v>
      </c>
      <c r="B95" s="87"/>
      <c r="C95" s="88" t="str">
        <f>IF(B95="","",基本データ入力シート!$B$18)</f>
        <v/>
      </c>
      <c r="D95" s="87"/>
      <c r="E95" s="88"/>
      <c r="F95" s="283"/>
    </row>
    <row r="96" spans="1:6" ht="24" customHeight="1">
      <c r="A96" s="282"/>
      <c r="B96" s="89"/>
      <c r="C96" s="90"/>
      <c r="D96" s="89"/>
      <c r="E96" s="90"/>
      <c r="F96" s="284"/>
    </row>
    <row r="97" spans="1:6" ht="24" customHeight="1">
      <c r="A97" s="281">
        <v>28</v>
      </c>
      <c r="B97" s="87"/>
      <c r="C97" s="88" t="str">
        <f>IF(B97="","",基本データ入力シート!$B$18)</f>
        <v/>
      </c>
      <c r="D97" s="87"/>
      <c r="E97" s="88"/>
      <c r="F97" s="283"/>
    </row>
    <row r="98" spans="1:6" ht="24" customHeight="1">
      <c r="A98" s="282"/>
      <c r="B98" s="89"/>
      <c r="C98" s="90"/>
      <c r="D98" s="89"/>
      <c r="E98" s="90"/>
      <c r="F98" s="284"/>
    </row>
    <row r="99" spans="1:6" ht="24" customHeight="1">
      <c r="A99" s="281">
        <v>29</v>
      </c>
      <c r="B99" s="87"/>
      <c r="C99" s="88" t="str">
        <f>IF(B99="","",基本データ入力シート!$B$18)</f>
        <v/>
      </c>
      <c r="D99" s="87"/>
      <c r="E99" s="88"/>
      <c r="F99" s="283"/>
    </row>
    <row r="100" spans="1:6" ht="24" customHeight="1">
      <c r="A100" s="282"/>
      <c r="B100" s="89"/>
      <c r="C100" s="90"/>
      <c r="D100" s="89"/>
      <c r="E100" s="90"/>
      <c r="F100" s="284"/>
    </row>
    <row r="101" spans="1:6" ht="24" customHeight="1">
      <c r="A101" s="281">
        <v>30</v>
      </c>
      <c r="B101" s="87"/>
      <c r="C101" s="88" t="str">
        <f>IF(B101="","",基本データ入力シート!$B$18)</f>
        <v/>
      </c>
      <c r="D101" s="87"/>
      <c r="E101" s="88"/>
      <c r="F101" s="283"/>
    </row>
    <row r="102" spans="1:6" ht="24" customHeight="1">
      <c r="A102" s="282"/>
      <c r="B102" s="89"/>
      <c r="C102" s="90"/>
      <c r="D102" s="89"/>
      <c r="E102" s="90"/>
      <c r="F102" s="284"/>
    </row>
    <row r="103" spans="1:6" ht="24" customHeight="1">
      <c r="A103" s="66"/>
      <c r="B103" s="66"/>
      <c r="C103" s="66"/>
      <c r="D103" s="66"/>
      <c r="E103" s="66"/>
      <c r="F103" s="66"/>
    </row>
    <row r="104" spans="1:6" ht="21.75" customHeight="1">
      <c r="A104" s="67"/>
      <c r="B104" s="68" t="s">
        <v>163</v>
      </c>
      <c r="C104" s="285">
        <f>基本データ入力シート!$B$19</f>
        <v>0</v>
      </c>
      <c r="D104" s="285"/>
      <c r="E104" s="285"/>
      <c r="F104" s="67" t="s">
        <v>164</v>
      </c>
    </row>
    <row r="105" spans="1:6" ht="21.75" customHeight="1">
      <c r="A105" s="69"/>
      <c r="B105" s="69" t="s">
        <v>165</v>
      </c>
      <c r="C105" s="69"/>
      <c r="D105" s="69"/>
      <c r="E105" s="69"/>
      <c r="F105" s="69"/>
    </row>
    <row r="106" spans="1:6" ht="21.75" customHeight="1">
      <c r="A106" s="69"/>
      <c r="B106" s="69"/>
      <c r="C106" s="69"/>
      <c r="D106" s="69"/>
      <c r="E106" s="69"/>
      <c r="F106" s="69"/>
    </row>
    <row r="107" spans="1:6" ht="21.75" customHeight="1">
      <c r="B107" s="63" t="s">
        <v>166</v>
      </c>
      <c r="C107" s="60"/>
      <c r="D107" s="60"/>
      <c r="E107" s="60"/>
    </row>
    <row r="108" spans="1:6" ht="21.75" customHeight="1">
      <c r="A108" s="70"/>
      <c r="B108" s="69"/>
      <c r="C108" s="69"/>
      <c r="D108" s="69"/>
      <c r="E108" s="69"/>
      <c r="F108" s="69"/>
    </row>
    <row r="109" spans="1:6" ht="21.75" customHeight="1">
      <c r="A109" s="286" t="s">
        <v>167</v>
      </c>
      <c r="B109" s="286"/>
      <c r="C109" s="287">
        <f>基本データ入力シート!$B$17</f>
        <v>0</v>
      </c>
      <c r="D109" s="288"/>
      <c r="E109" s="288"/>
      <c r="F109" s="289"/>
    </row>
    <row r="110" spans="1:6" ht="21.75" customHeight="1">
      <c r="A110" s="277" t="s">
        <v>18</v>
      </c>
      <c r="B110" s="277"/>
      <c r="C110" s="278">
        <f>基本データ入力シート!$B$20</f>
        <v>0</v>
      </c>
      <c r="D110" s="278"/>
      <c r="E110" s="279"/>
      <c r="F110" s="71"/>
    </row>
    <row r="111" spans="1:6" ht="21.75" customHeight="1">
      <c r="A111" s="277" t="s">
        <v>22</v>
      </c>
      <c r="B111" s="277"/>
      <c r="C111" s="280">
        <f>基本データ入力シート!$B$24</f>
        <v>0</v>
      </c>
      <c r="D111" s="280"/>
      <c r="E111" s="280"/>
      <c r="F111" s="280"/>
    </row>
    <row r="112" spans="1:6" ht="21.75" customHeight="1">
      <c r="A112" s="277" t="s">
        <v>23</v>
      </c>
      <c r="B112" s="277"/>
      <c r="C112" s="280">
        <f>基本データ入力シート!$B$25</f>
        <v>0</v>
      </c>
      <c r="D112" s="280"/>
      <c r="E112" s="280"/>
      <c r="F112" s="280"/>
    </row>
    <row r="113" spans="1:6" ht="21.75" customHeight="1">
      <c r="A113" s="277" t="s">
        <v>24</v>
      </c>
      <c r="B113" s="277"/>
      <c r="C113" s="280">
        <f>基本データ入力シート!$B$26</f>
        <v>0</v>
      </c>
      <c r="D113" s="280"/>
      <c r="E113" s="280"/>
      <c r="F113" s="280"/>
    </row>
  </sheetData>
  <mergeCells count="102">
    <mergeCell ref="B1:B2"/>
    <mergeCell ref="C1:F2"/>
    <mergeCell ref="B4:D4"/>
    <mergeCell ref="A7:A8"/>
    <mergeCell ref="F7:F8"/>
    <mergeCell ref="A9:A10"/>
    <mergeCell ref="F9:F10"/>
    <mergeCell ref="A11:A12"/>
    <mergeCell ref="F11:F12"/>
    <mergeCell ref="A13:A14"/>
    <mergeCell ref="F13:F14"/>
    <mergeCell ref="A15:A16"/>
    <mergeCell ref="F15:F16"/>
    <mergeCell ref="A17:A18"/>
    <mergeCell ref="F17:F18"/>
    <mergeCell ref="A19:A20"/>
    <mergeCell ref="F19:F20"/>
    <mergeCell ref="A21:A22"/>
    <mergeCell ref="F21:F22"/>
    <mergeCell ref="A23:A24"/>
    <mergeCell ref="F23:F24"/>
    <mergeCell ref="A25:A26"/>
    <mergeCell ref="F25:F26"/>
    <mergeCell ref="C28:E28"/>
    <mergeCell ref="A33:B33"/>
    <mergeCell ref="C33:F33"/>
    <mergeCell ref="A34:B34"/>
    <mergeCell ref="C34:E34"/>
    <mergeCell ref="A35:B35"/>
    <mergeCell ref="C35:F35"/>
    <mergeCell ref="A36:B36"/>
    <mergeCell ref="C36:F36"/>
    <mergeCell ref="A37:B37"/>
    <mergeCell ref="C37:F37"/>
    <mergeCell ref="B39:B40"/>
    <mergeCell ref="C39:F40"/>
    <mergeCell ref="B42:D42"/>
    <mergeCell ref="A45:A46"/>
    <mergeCell ref="F45:F46"/>
    <mergeCell ref="A47:A48"/>
    <mergeCell ref="F47:F48"/>
    <mergeCell ref="A49:A50"/>
    <mergeCell ref="F49:F50"/>
    <mergeCell ref="A51:A52"/>
    <mergeCell ref="F51:F52"/>
    <mergeCell ref="A53:A54"/>
    <mergeCell ref="F53:F54"/>
    <mergeCell ref="A55:A56"/>
    <mergeCell ref="F55:F56"/>
    <mergeCell ref="A57:A58"/>
    <mergeCell ref="F57:F58"/>
    <mergeCell ref="A59:A60"/>
    <mergeCell ref="F59:F60"/>
    <mergeCell ref="A61:A62"/>
    <mergeCell ref="F61:F62"/>
    <mergeCell ref="A63:A64"/>
    <mergeCell ref="F63:F64"/>
    <mergeCell ref="C66:E66"/>
    <mergeCell ref="A71:B71"/>
    <mergeCell ref="C71:F71"/>
    <mergeCell ref="A72:B72"/>
    <mergeCell ref="C72:E72"/>
    <mergeCell ref="A73:B73"/>
    <mergeCell ref="C73:F73"/>
    <mergeCell ref="A74:B74"/>
    <mergeCell ref="C74:F74"/>
    <mergeCell ref="A75:B75"/>
    <mergeCell ref="C75:F75"/>
    <mergeCell ref="B77:B78"/>
    <mergeCell ref="C77:F78"/>
    <mergeCell ref="B80:D80"/>
    <mergeCell ref="A83:A84"/>
    <mergeCell ref="F83:F84"/>
    <mergeCell ref="A85:A86"/>
    <mergeCell ref="F85:F86"/>
    <mergeCell ref="A87:A88"/>
    <mergeCell ref="F87:F88"/>
    <mergeCell ref="A89:A90"/>
    <mergeCell ref="F89:F90"/>
    <mergeCell ref="A91:A92"/>
    <mergeCell ref="F91:F92"/>
    <mergeCell ref="A93:A94"/>
    <mergeCell ref="F93:F94"/>
    <mergeCell ref="A95:A96"/>
    <mergeCell ref="F95:F96"/>
    <mergeCell ref="A110:B110"/>
    <mergeCell ref="C110:E110"/>
    <mergeCell ref="A111:B111"/>
    <mergeCell ref="C111:F111"/>
    <mergeCell ref="A112:B112"/>
    <mergeCell ref="C112:F112"/>
    <mergeCell ref="A113:B113"/>
    <mergeCell ref="C113:F113"/>
    <mergeCell ref="A97:A98"/>
    <mergeCell ref="F97:F98"/>
    <mergeCell ref="A99:A100"/>
    <mergeCell ref="F99:F100"/>
    <mergeCell ref="A101:A102"/>
    <mergeCell ref="F101:F102"/>
    <mergeCell ref="C104:E104"/>
    <mergeCell ref="A109:B109"/>
    <mergeCell ref="C109:F109"/>
  </mergeCells>
  <phoneticPr fontId="4"/>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CCFFFF"/>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168"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166"/>
    </row>
    <row r="4" spans="1:7" ht="21.75" customHeight="1">
      <c r="A4" s="64" t="s">
        <v>153</v>
      </c>
      <c r="B4" s="298" t="s">
        <v>171</v>
      </c>
      <c r="C4" s="299"/>
      <c r="D4" s="300"/>
      <c r="E4" s="167"/>
      <c r="F4" s="65" t="s">
        <v>172</v>
      </c>
      <c r="G4" s="61"/>
    </row>
    <row r="5" spans="1:7" ht="21.75" customHeight="1">
      <c r="A5" s="74">
        <f>COUNTA(B7:B31)</f>
        <v>0</v>
      </c>
    </row>
    <row r="6" spans="1:7" ht="19.5" customHeight="1">
      <c r="A6" s="72" t="s">
        <v>156</v>
      </c>
      <c r="B6" s="72" t="s">
        <v>157</v>
      </c>
      <c r="C6" s="72" t="s">
        <v>158</v>
      </c>
      <c r="D6" s="72" t="s">
        <v>159</v>
      </c>
      <c r="E6" s="169" t="s">
        <v>160</v>
      </c>
      <c r="F6" s="72" t="s">
        <v>161</v>
      </c>
    </row>
    <row r="7" spans="1:7" ht="19.5" customHeight="1">
      <c r="A7" s="189">
        <v>1</v>
      </c>
      <c r="B7" s="189"/>
      <c r="C7" s="73" t="str">
        <f>IF(B7="","",基本データ入力シート!$B$18)</f>
        <v/>
      </c>
      <c r="D7" s="189"/>
      <c r="E7" s="170"/>
      <c r="F7" s="189"/>
    </row>
    <row r="8" spans="1:7" ht="19.5" customHeight="1">
      <c r="A8" s="189">
        <v>2</v>
      </c>
      <c r="B8" s="189"/>
      <c r="C8" s="73" t="str">
        <f>IF(B8="","",基本データ入力シート!$B$18)</f>
        <v/>
      </c>
      <c r="D8" s="189"/>
      <c r="E8" s="170"/>
      <c r="F8" s="189"/>
    </row>
    <row r="9" spans="1:7" ht="19.5" customHeight="1">
      <c r="A9" s="189">
        <v>3</v>
      </c>
      <c r="B9" s="189"/>
      <c r="C9" s="73" t="str">
        <f>IF(B9="","",基本データ入力シート!$B$18)</f>
        <v/>
      </c>
      <c r="D9" s="189"/>
      <c r="E9" s="170"/>
      <c r="F9" s="189"/>
    </row>
    <row r="10" spans="1:7" ht="19.5" customHeight="1">
      <c r="A10" s="189">
        <v>4</v>
      </c>
      <c r="B10" s="189"/>
      <c r="C10" s="73" t="str">
        <f>IF(B10="","",基本データ入力シート!$B$18)</f>
        <v/>
      </c>
      <c r="D10" s="189"/>
      <c r="E10" s="170"/>
      <c r="F10" s="189"/>
    </row>
    <row r="11" spans="1:7" ht="19.5" customHeight="1">
      <c r="A11" s="189">
        <v>5</v>
      </c>
      <c r="B11" s="189"/>
      <c r="C11" s="73" t="str">
        <f>IF(B11="","",基本データ入力シート!$B$18)</f>
        <v/>
      </c>
      <c r="D11" s="189"/>
      <c r="E11" s="170"/>
      <c r="F11" s="189"/>
    </row>
    <row r="12" spans="1:7" ht="19.5" customHeight="1">
      <c r="A12" s="189">
        <v>6</v>
      </c>
      <c r="B12" s="189"/>
      <c r="C12" s="73" t="str">
        <f>IF(B12="","",基本データ入力シート!$B$18)</f>
        <v/>
      </c>
      <c r="D12" s="189"/>
      <c r="E12" s="170"/>
      <c r="F12" s="189"/>
    </row>
    <row r="13" spans="1:7" ht="19.5" customHeight="1">
      <c r="A13" s="189">
        <v>7</v>
      </c>
      <c r="B13" s="189"/>
      <c r="C13" s="73" t="str">
        <f>IF(B13="","",基本データ入力シート!$B$18)</f>
        <v/>
      </c>
      <c r="D13" s="189"/>
      <c r="E13" s="170"/>
      <c r="F13" s="189"/>
    </row>
    <row r="14" spans="1:7" ht="19.5" customHeight="1">
      <c r="A14" s="189">
        <v>8</v>
      </c>
      <c r="B14" s="189"/>
      <c r="C14" s="73" t="str">
        <f>IF(B14="","",基本データ入力シート!$B$18)</f>
        <v/>
      </c>
      <c r="D14" s="189"/>
      <c r="E14" s="170"/>
      <c r="F14" s="189"/>
    </row>
    <row r="15" spans="1:7" ht="19.5" customHeight="1">
      <c r="A15" s="189">
        <v>9</v>
      </c>
      <c r="B15" s="189"/>
      <c r="C15" s="73" t="str">
        <f>IF(B15="","",基本データ入力シート!$B$18)</f>
        <v/>
      </c>
      <c r="D15" s="189"/>
      <c r="E15" s="170"/>
      <c r="F15" s="189"/>
    </row>
    <row r="16" spans="1:7" ht="19.5" customHeight="1">
      <c r="A16" s="189">
        <v>10</v>
      </c>
      <c r="B16" s="189"/>
      <c r="C16" s="73" t="str">
        <f>IF(B16="","",基本データ入力シート!$B$18)</f>
        <v/>
      </c>
      <c r="D16" s="189"/>
      <c r="E16" s="170"/>
      <c r="F16" s="189"/>
    </row>
    <row r="17" spans="1:6" ht="19.5" customHeight="1">
      <c r="A17" s="189">
        <v>11</v>
      </c>
      <c r="B17" s="189"/>
      <c r="C17" s="73" t="str">
        <f>IF(B17="","",基本データ入力シート!$B$18)</f>
        <v/>
      </c>
      <c r="D17" s="189"/>
      <c r="E17" s="170"/>
      <c r="F17" s="189"/>
    </row>
    <row r="18" spans="1:6" ht="19.5" customHeight="1">
      <c r="A18" s="189">
        <v>12</v>
      </c>
      <c r="B18" s="189"/>
      <c r="C18" s="73" t="str">
        <f>IF(B18="","",基本データ入力シート!$B$18)</f>
        <v/>
      </c>
      <c r="D18" s="189"/>
      <c r="E18" s="170"/>
      <c r="F18" s="189"/>
    </row>
    <row r="19" spans="1:6" ht="19.5" customHeight="1">
      <c r="A19" s="189">
        <v>13</v>
      </c>
      <c r="B19" s="189"/>
      <c r="C19" s="73" t="str">
        <f>IF(B19="","",基本データ入力シート!$B$18)</f>
        <v/>
      </c>
      <c r="D19" s="189"/>
      <c r="E19" s="170"/>
      <c r="F19" s="189"/>
    </row>
    <row r="20" spans="1:6" ht="19.5" customHeight="1">
      <c r="A20" s="189">
        <v>14</v>
      </c>
      <c r="B20" s="189"/>
      <c r="C20" s="73" t="str">
        <f>IF(B20="","",基本データ入力シート!$B$18)</f>
        <v/>
      </c>
      <c r="D20" s="189"/>
      <c r="E20" s="170"/>
      <c r="F20" s="189"/>
    </row>
    <row r="21" spans="1:6" ht="19.5" customHeight="1">
      <c r="A21" s="189">
        <v>15</v>
      </c>
      <c r="B21" s="189"/>
      <c r="C21" s="73" t="str">
        <f>IF(B21="","",基本データ入力シート!$B$18)</f>
        <v/>
      </c>
      <c r="D21" s="189"/>
      <c r="E21" s="170"/>
      <c r="F21" s="189"/>
    </row>
    <row r="22" spans="1:6" ht="19.5" customHeight="1">
      <c r="A22" s="189">
        <v>16</v>
      </c>
      <c r="B22" s="189"/>
      <c r="C22" s="73" t="str">
        <f>IF(B22="","",基本データ入力シート!$B$18)</f>
        <v/>
      </c>
      <c r="D22" s="189"/>
      <c r="E22" s="170"/>
      <c r="F22" s="189"/>
    </row>
    <row r="23" spans="1:6" ht="19.5" customHeight="1">
      <c r="A23" s="189">
        <v>17</v>
      </c>
      <c r="B23" s="189"/>
      <c r="C23" s="73" t="str">
        <f>IF(B23="","",基本データ入力シート!$B$18)</f>
        <v/>
      </c>
      <c r="D23" s="189"/>
      <c r="E23" s="170"/>
      <c r="F23" s="189"/>
    </row>
    <row r="24" spans="1:6" ht="19.5" customHeight="1">
      <c r="A24" s="189">
        <v>18</v>
      </c>
      <c r="B24" s="189"/>
      <c r="C24" s="73" t="str">
        <f>IF(B24="","",基本データ入力シート!$B$18)</f>
        <v/>
      </c>
      <c r="D24" s="189"/>
      <c r="E24" s="170"/>
      <c r="F24" s="189"/>
    </row>
    <row r="25" spans="1:6" ht="19.5" customHeight="1">
      <c r="A25" s="189">
        <v>19</v>
      </c>
      <c r="B25" s="189"/>
      <c r="C25" s="73" t="str">
        <f>IF(B25="","",基本データ入力シート!$B$18)</f>
        <v/>
      </c>
      <c r="D25" s="189"/>
      <c r="E25" s="170"/>
      <c r="F25" s="189"/>
    </row>
    <row r="26" spans="1:6" ht="19.5" customHeight="1">
      <c r="A26" s="189">
        <v>20</v>
      </c>
      <c r="B26" s="189"/>
      <c r="C26" s="73" t="str">
        <f>IF(B26="","",基本データ入力シート!$B$18)</f>
        <v/>
      </c>
      <c r="D26" s="189"/>
      <c r="E26" s="170"/>
      <c r="F26" s="189"/>
    </row>
    <row r="27" spans="1:6" ht="19.5" customHeight="1">
      <c r="A27" s="189">
        <v>21</v>
      </c>
      <c r="B27" s="189"/>
      <c r="C27" s="73" t="str">
        <f>IF(B27="","",基本データ入力シート!$B$18)</f>
        <v/>
      </c>
      <c r="D27" s="189"/>
      <c r="E27" s="170"/>
      <c r="F27" s="189"/>
    </row>
    <row r="28" spans="1:6" ht="19.5" customHeight="1">
      <c r="A28" s="189">
        <v>22</v>
      </c>
      <c r="B28" s="189"/>
      <c r="C28" s="73" t="str">
        <f>IF(B28="","",基本データ入力シート!$B$18)</f>
        <v/>
      </c>
      <c r="D28" s="189"/>
      <c r="E28" s="170"/>
      <c r="F28" s="189"/>
    </row>
    <row r="29" spans="1:6" ht="19.5" customHeight="1">
      <c r="A29" s="189">
        <v>23</v>
      </c>
      <c r="B29" s="189"/>
      <c r="C29" s="73" t="str">
        <f>IF(B29="","",基本データ入力シート!$B$18)</f>
        <v/>
      </c>
      <c r="D29" s="189"/>
      <c r="E29" s="170"/>
      <c r="F29" s="189"/>
    </row>
    <row r="30" spans="1:6" ht="19.5" customHeight="1">
      <c r="A30" s="189">
        <v>24</v>
      </c>
      <c r="B30" s="189"/>
      <c r="C30" s="73" t="str">
        <f>IF(B30="","",基本データ入力シート!$B$18)</f>
        <v/>
      </c>
      <c r="D30" s="189"/>
      <c r="E30" s="170"/>
      <c r="F30" s="189"/>
    </row>
    <row r="31" spans="1:6" ht="19.5" customHeight="1">
      <c r="A31" s="189">
        <v>25</v>
      </c>
      <c r="B31" s="189"/>
      <c r="C31" s="73" t="str">
        <f>IF(B31="","",基本データ入力シート!$B$18)</f>
        <v/>
      </c>
      <c r="D31" s="189"/>
      <c r="E31" s="170"/>
      <c r="F31" s="189"/>
    </row>
    <row r="32" spans="1:6">
      <c r="A32" s="66"/>
      <c r="B32" s="66"/>
      <c r="C32" s="66"/>
      <c r="D32" s="66"/>
      <c r="E32" s="171"/>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172"/>
      <c r="F34" s="69"/>
      <c r="G34" s="61"/>
    </row>
    <row r="35" spans="1:7" ht="21.75" customHeight="1">
      <c r="A35" s="69"/>
      <c r="B35" s="69"/>
      <c r="C35" s="69"/>
      <c r="D35" s="69"/>
      <c r="E35" s="172"/>
      <c r="F35" s="69"/>
      <c r="G35" s="61"/>
    </row>
    <row r="36" spans="1:7" ht="21.75" customHeight="1">
      <c r="B36" s="63" t="s">
        <v>174</v>
      </c>
      <c r="C36" s="60"/>
      <c r="D36" s="60"/>
      <c r="E36" s="173"/>
      <c r="F36" s="78">
        <f>A5+A48</f>
        <v>0</v>
      </c>
      <c r="G36" s="61"/>
    </row>
    <row r="37" spans="1:7" ht="21.75" customHeight="1">
      <c r="A37" s="70"/>
      <c r="B37" s="69"/>
      <c r="C37" s="69"/>
      <c r="D37" s="69"/>
      <c r="E37" s="172"/>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166"/>
    </row>
    <row r="47" spans="1:7" ht="21.75" customHeight="1">
      <c r="A47" s="64" t="s">
        <v>153</v>
      </c>
      <c r="B47" s="298" t="str">
        <f>B4</f>
        <v>Ａクラス：男子シングルス</v>
      </c>
      <c r="C47" s="299"/>
      <c r="D47" s="300"/>
      <c r="E47" s="167"/>
      <c r="F47" s="65" t="s">
        <v>175</v>
      </c>
      <c r="G47" s="61"/>
    </row>
    <row r="48" spans="1:7" ht="21.75" customHeight="1">
      <c r="A48" s="74">
        <f>COUNTA(B50:B74)</f>
        <v>0</v>
      </c>
    </row>
    <row r="49" spans="1:6" ht="19.5" customHeight="1">
      <c r="A49" s="72" t="s">
        <v>156</v>
      </c>
      <c r="B49" s="72" t="s">
        <v>157</v>
      </c>
      <c r="C49" s="72" t="s">
        <v>158</v>
      </c>
      <c r="D49" s="72" t="s">
        <v>159</v>
      </c>
      <c r="E49" s="169" t="s">
        <v>160</v>
      </c>
      <c r="F49" s="72" t="s">
        <v>161</v>
      </c>
    </row>
    <row r="50" spans="1:6" ht="19.5" customHeight="1">
      <c r="A50" s="189">
        <v>26</v>
      </c>
      <c r="B50" s="189"/>
      <c r="C50" s="73" t="str">
        <f>IF(B50="","",基本データ入力シート!$B$18)</f>
        <v/>
      </c>
      <c r="D50" s="189"/>
      <c r="E50" s="170"/>
      <c r="F50" s="189"/>
    </row>
    <row r="51" spans="1:6" ht="19.5" customHeight="1">
      <c r="A51" s="189">
        <v>27</v>
      </c>
      <c r="B51" s="189"/>
      <c r="C51" s="73" t="str">
        <f>IF(B51="","",基本データ入力シート!$B$18)</f>
        <v/>
      </c>
      <c r="D51" s="189"/>
      <c r="E51" s="170"/>
      <c r="F51" s="189"/>
    </row>
    <row r="52" spans="1:6" ht="19.5" customHeight="1">
      <c r="A52" s="189">
        <v>28</v>
      </c>
      <c r="B52" s="189"/>
      <c r="C52" s="73" t="str">
        <f>IF(B52="","",基本データ入力シート!$B$18)</f>
        <v/>
      </c>
      <c r="D52" s="189"/>
      <c r="E52" s="170"/>
      <c r="F52" s="189"/>
    </row>
    <row r="53" spans="1:6" ht="19.5" customHeight="1">
      <c r="A53" s="189">
        <v>29</v>
      </c>
      <c r="B53" s="189"/>
      <c r="C53" s="73" t="str">
        <f>IF(B53="","",基本データ入力シート!$B$18)</f>
        <v/>
      </c>
      <c r="D53" s="189"/>
      <c r="E53" s="170"/>
      <c r="F53" s="189"/>
    </row>
    <row r="54" spans="1:6" ht="19.5" customHeight="1">
      <c r="A54" s="189">
        <v>30</v>
      </c>
      <c r="B54" s="189"/>
      <c r="C54" s="73" t="str">
        <f>IF(B54="","",基本データ入力シート!$B$18)</f>
        <v/>
      </c>
      <c r="D54" s="189"/>
      <c r="E54" s="170"/>
      <c r="F54" s="189"/>
    </row>
    <row r="55" spans="1:6" ht="19.5" customHeight="1">
      <c r="A55" s="189">
        <v>31</v>
      </c>
      <c r="B55" s="189"/>
      <c r="C55" s="73" t="str">
        <f>IF(B55="","",基本データ入力シート!$B$18)</f>
        <v/>
      </c>
      <c r="D55" s="189"/>
      <c r="E55" s="170"/>
      <c r="F55" s="189"/>
    </row>
    <row r="56" spans="1:6" ht="19.5" customHeight="1">
      <c r="A56" s="189">
        <v>32</v>
      </c>
      <c r="B56" s="189"/>
      <c r="C56" s="73" t="str">
        <f>IF(B56="","",基本データ入力シート!$B$18)</f>
        <v/>
      </c>
      <c r="D56" s="189"/>
      <c r="E56" s="170"/>
      <c r="F56" s="189"/>
    </row>
    <row r="57" spans="1:6" ht="19.5" customHeight="1">
      <c r="A57" s="189">
        <v>33</v>
      </c>
      <c r="B57" s="189"/>
      <c r="C57" s="73" t="str">
        <f>IF(B57="","",基本データ入力シート!$B$18)</f>
        <v/>
      </c>
      <c r="D57" s="189"/>
      <c r="E57" s="170"/>
      <c r="F57" s="189"/>
    </row>
    <row r="58" spans="1:6" ht="19.5" customHeight="1">
      <c r="A58" s="189">
        <v>34</v>
      </c>
      <c r="B58" s="189"/>
      <c r="C58" s="73" t="str">
        <f>IF(B58="","",基本データ入力シート!$B$18)</f>
        <v/>
      </c>
      <c r="D58" s="189"/>
      <c r="E58" s="170"/>
      <c r="F58" s="189"/>
    </row>
    <row r="59" spans="1:6" ht="19.5" customHeight="1">
      <c r="A59" s="189">
        <v>35</v>
      </c>
      <c r="B59" s="189"/>
      <c r="C59" s="73" t="str">
        <f>IF(B59="","",基本データ入力シート!$B$18)</f>
        <v/>
      </c>
      <c r="D59" s="189"/>
      <c r="E59" s="170"/>
      <c r="F59" s="189"/>
    </row>
    <row r="60" spans="1:6" ht="19.5" customHeight="1">
      <c r="A60" s="189">
        <v>36</v>
      </c>
      <c r="B60" s="189"/>
      <c r="C60" s="73" t="str">
        <f>IF(B60="","",基本データ入力シート!$B$18)</f>
        <v/>
      </c>
      <c r="D60" s="189"/>
      <c r="E60" s="170"/>
      <c r="F60" s="189"/>
    </row>
    <row r="61" spans="1:6" ht="19.5" customHeight="1">
      <c r="A61" s="189">
        <v>37</v>
      </c>
      <c r="B61" s="189"/>
      <c r="C61" s="73" t="str">
        <f>IF(B61="","",基本データ入力シート!$B$18)</f>
        <v/>
      </c>
      <c r="D61" s="189"/>
      <c r="E61" s="170"/>
      <c r="F61" s="189"/>
    </row>
    <row r="62" spans="1:6" ht="19.5" customHeight="1">
      <c r="A62" s="189">
        <v>38</v>
      </c>
      <c r="B62" s="189"/>
      <c r="C62" s="73" t="str">
        <f>IF(B62="","",基本データ入力シート!$B$18)</f>
        <v/>
      </c>
      <c r="D62" s="189"/>
      <c r="E62" s="170"/>
      <c r="F62" s="189"/>
    </row>
    <row r="63" spans="1:6" ht="19.5" customHeight="1">
      <c r="A63" s="189">
        <v>39</v>
      </c>
      <c r="B63" s="189"/>
      <c r="C63" s="73" t="str">
        <f>IF(B63="","",基本データ入力シート!$B$18)</f>
        <v/>
      </c>
      <c r="D63" s="189"/>
      <c r="E63" s="170"/>
      <c r="F63" s="189"/>
    </row>
    <row r="64" spans="1:6" ht="19.5" customHeight="1">
      <c r="A64" s="189">
        <v>40</v>
      </c>
      <c r="B64" s="189"/>
      <c r="C64" s="73" t="str">
        <f>IF(B64="","",基本データ入力シート!$B$18)</f>
        <v/>
      </c>
      <c r="D64" s="189"/>
      <c r="E64" s="170"/>
      <c r="F64" s="189"/>
    </row>
    <row r="65" spans="1:7" ht="19.5" customHeight="1">
      <c r="A65" s="189">
        <v>41</v>
      </c>
      <c r="B65" s="189"/>
      <c r="C65" s="73" t="str">
        <f>IF(B65="","",基本データ入力シート!$B$18)</f>
        <v/>
      </c>
      <c r="D65" s="189"/>
      <c r="E65" s="170"/>
      <c r="F65" s="189"/>
    </row>
    <row r="66" spans="1:7" ht="19.5" customHeight="1">
      <c r="A66" s="189">
        <v>42</v>
      </c>
      <c r="B66" s="189"/>
      <c r="C66" s="73" t="str">
        <f>IF(B66="","",基本データ入力シート!$B$18)</f>
        <v/>
      </c>
      <c r="D66" s="189"/>
      <c r="E66" s="170"/>
      <c r="F66" s="189"/>
    </row>
    <row r="67" spans="1:7" ht="19.5" customHeight="1">
      <c r="A67" s="189">
        <v>43</v>
      </c>
      <c r="B67" s="189"/>
      <c r="C67" s="73" t="str">
        <f>IF(B67="","",基本データ入力シート!$B$18)</f>
        <v/>
      </c>
      <c r="D67" s="189"/>
      <c r="E67" s="170"/>
      <c r="F67" s="189"/>
    </row>
    <row r="68" spans="1:7" ht="19.5" customHeight="1">
      <c r="A68" s="189">
        <v>44</v>
      </c>
      <c r="B68" s="189"/>
      <c r="C68" s="73" t="str">
        <f>IF(B68="","",基本データ入力シート!$B$18)</f>
        <v/>
      </c>
      <c r="D68" s="189"/>
      <c r="E68" s="170"/>
      <c r="F68" s="189"/>
    </row>
    <row r="69" spans="1:7" ht="19.5" customHeight="1">
      <c r="A69" s="189">
        <v>45</v>
      </c>
      <c r="B69" s="189"/>
      <c r="C69" s="73" t="str">
        <f>IF(B69="","",基本データ入力シート!$B$18)</f>
        <v/>
      </c>
      <c r="D69" s="189"/>
      <c r="E69" s="170"/>
      <c r="F69" s="189"/>
    </row>
    <row r="70" spans="1:7" ht="19.5" customHeight="1">
      <c r="A70" s="189">
        <v>46</v>
      </c>
      <c r="B70" s="189"/>
      <c r="C70" s="73" t="str">
        <f>IF(B70="","",基本データ入力シート!$B$18)</f>
        <v/>
      </c>
      <c r="D70" s="189"/>
      <c r="E70" s="170"/>
      <c r="F70" s="189"/>
    </row>
    <row r="71" spans="1:7" ht="19.5" customHeight="1">
      <c r="A71" s="189">
        <v>47</v>
      </c>
      <c r="B71" s="189"/>
      <c r="C71" s="73" t="str">
        <f>IF(B71="","",基本データ入力シート!$B$18)</f>
        <v/>
      </c>
      <c r="D71" s="189"/>
      <c r="E71" s="170"/>
      <c r="F71" s="189"/>
    </row>
    <row r="72" spans="1:7" ht="19.5" customHeight="1">
      <c r="A72" s="189">
        <v>48</v>
      </c>
      <c r="B72" s="189"/>
      <c r="C72" s="73" t="str">
        <f>IF(B72="","",基本データ入力シート!$B$18)</f>
        <v/>
      </c>
      <c r="D72" s="189"/>
      <c r="E72" s="170"/>
      <c r="F72" s="189"/>
    </row>
    <row r="73" spans="1:7" ht="19.5" customHeight="1">
      <c r="A73" s="189">
        <v>49</v>
      </c>
      <c r="B73" s="189"/>
      <c r="C73" s="73" t="str">
        <f>IF(B73="","",基本データ入力シート!$B$18)</f>
        <v/>
      </c>
      <c r="D73" s="189"/>
      <c r="E73" s="170"/>
      <c r="F73" s="189"/>
    </row>
    <row r="74" spans="1:7" ht="19.5" customHeight="1">
      <c r="A74" s="189">
        <v>50</v>
      </c>
      <c r="B74" s="189"/>
      <c r="C74" s="73" t="str">
        <f>IF(B74="","",基本データ入力シート!$B$18)</f>
        <v/>
      </c>
      <c r="D74" s="189"/>
      <c r="E74" s="170"/>
      <c r="F74" s="189"/>
    </row>
    <row r="75" spans="1:7">
      <c r="A75" s="66"/>
      <c r="B75" s="66"/>
      <c r="C75" s="66"/>
      <c r="D75" s="66"/>
      <c r="E75" s="171"/>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172"/>
      <c r="F77" s="69"/>
      <c r="G77" s="61"/>
    </row>
    <row r="78" spans="1:7" ht="21.75" customHeight="1">
      <c r="A78" s="69"/>
      <c r="B78" s="69"/>
      <c r="C78" s="69"/>
      <c r="D78" s="69"/>
      <c r="E78" s="172"/>
      <c r="F78" s="69"/>
      <c r="G78" s="61"/>
    </row>
    <row r="79" spans="1:7" ht="21.75" customHeight="1">
      <c r="B79" s="63" t="s">
        <v>174</v>
      </c>
      <c r="C79" s="60"/>
      <c r="D79" s="60"/>
      <c r="E79" s="173"/>
      <c r="F79" s="78"/>
      <c r="G79" s="61"/>
    </row>
    <row r="80" spans="1:7" ht="21.75" customHeight="1">
      <c r="A80" s="70"/>
      <c r="B80" s="69"/>
      <c r="C80" s="69"/>
      <c r="D80" s="69"/>
      <c r="E80" s="172"/>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C42:F42"/>
    <mergeCell ref="B47:D47"/>
    <mergeCell ref="C76:E76"/>
    <mergeCell ref="C39:E39"/>
    <mergeCell ref="A40:B40"/>
    <mergeCell ref="C40:F40"/>
    <mergeCell ref="B1:B2"/>
    <mergeCell ref="C1:F2"/>
    <mergeCell ref="A38:B38"/>
    <mergeCell ref="C38:F38"/>
    <mergeCell ref="A39:B39"/>
    <mergeCell ref="C33:E33"/>
    <mergeCell ref="A84:B84"/>
    <mergeCell ref="C84:F84"/>
    <mergeCell ref="A85:B85"/>
    <mergeCell ref="C85:F85"/>
    <mergeCell ref="B4:D4"/>
    <mergeCell ref="A81:B81"/>
    <mergeCell ref="C81:F81"/>
    <mergeCell ref="A82:B82"/>
    <mergeCell ref="C82:E82"/>
    <mergeCell ref="A83:B83"/>
    <mergeCell ref="B44:B45"/>
    <mergeCell ref="C44:F45"/>
    <mergeCell ref="C83:F83"/>
    <mergeCell ref="A41:B41"/>
    <mergeCell ref="C41:F41"/>
    <mergeCell ref="A42:B42"/>
  </mergeCells>
  <phoneticPr fontId="17"/>
  <conditionalFormatting sqref="B7:B31">
    <cfRule type="cellIs" dxfId="357" priority="7" operator="equal">
      <formula>0</formula>
    </cfRule>
  </conditionalFormatting>
  <conditionalFormatting sqref="F7:F31">
    <cfRule type="cellIs" dxfId="356" priority="6" operator="equal">
      <formula>0</formula>
    </cfRule>
  </conditionalFormatting>
  <conditionalFormatting sqref="B50:B74">
    <cfRule type="cellIs" dxfId="355" priority="4" operator="equal">
      <formula>0</formula>
    </cfRule>
  </conditionalFormatting>
  <conditionalFormatting sqref="E50:F74">
    <cfRule type="cellIs" dxfId="354" priority="3" operator="equal">
      <formula>0</formula>
    </cfRule>
  </conditionalFormatting>
  <conditionalFormatting sqref="D50:D74">
    <cfRule type="cellIs" dxfId="353" priority="2" operator="equal">
      <formula>0</formula>
    </cfRule>
  </conditionalFormatting>
  <conditionalFormatting sqref="D7:E31">
    <cfRule type="cellIs" dxfId="352"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CCFFFF"/>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176</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8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Ｂクラス：男子シングルス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t="str">
        <f>IF(B50="","",基本データ入力シート!$B$18)</f>
        <v/>
      </c>
      <c r="D50" s="189"/>
      <c r="E50" s="113"/>
      <c r="F50" s="189"/>
    </row>
    <row r="51" spans="1:6" ht="19.5" customHeight="1">
      <c r="A51" s="189">
        <v>27</v>
      </c>
      <c r="B51" s="189"/>
      <c r="C51" s="73" t="str">
        <f>IF(B51="","",基本データ入力シート!$B$18)</f>
        <v/>
      </c>
      <c r="D51" s="189"/>
      <c r="E51" s="113"/>
      <c r="F51" s="189"/>
    </row>
    <row r="52" spans="1:6" ht="19.5" customHeight="1">
      <c r="A52" s="189">
        <v>28</v>
      </c>
      <c r="B52" s="189"/>
      <c r="C52" s="73" t="str">
        <f>IF(B52="","",基本データ入力シート!$B$18)</f>
        <v/>
      </c>
      <c r="D52" s="189"/>
      <c r="E52" s="113"/>
      <c r="F52" s="189"/>
    </row>
    <row r="53" spans="1:6" ht="19.5" customHeight="1">
      <c r="A53" s="189">
        <v>29</v>
      </c>
      <c r="B53" s="189"/>
      <c r="C53" s="73" t="str">
        <f>IF(B53="","",基本データ入力シート!$B$18)</f>
        <v/>
      </c>
      <c r="D53" s="189"/>
      <c r="E53" s="113"/>
      <c r="F53" s="189"/>
    </row>
    <row r="54" spans="1:6" ht="19.5" customHeight="1">
      <c r="A54" s="189">
        <v>30</v>
      </c>
      <c r="B54" s="189"/>
      <c r="C54" s="73" t="str">
        <f>IF(B54="","",基本データ入力シート!$B$18)</f>
        <v/>
      </c>
      <c r="D54" s="189"/>
      <c r="E54" s="113"/>
      <c r="F54" s="189"/>
    </row>
    <row r="55" spans="1:6" ht="19.5" customHeight="1">
      <c r="A55" s="189">
        <v>31</v>
      </c>
      <c r="B55" s="189"/>
      <c r="C55" s="73" t="str">
        <f>IF(B55="","",基本データ入力シート!$B$18)</f>
        <v/>
      </c>
      <c r="D55" s="189"/>
      <c r="E55" s="113"/>
      <c r="F55" s="189"/>
    </row>
    <row r="56" spans="1:6" ht="19.5" customHeight="1">
      <c r="A56" s="189">
        <v>32</v>
      </c>
      <c r="B56" s="189"/>
      <c r="C56" s="73" t="str">
        <f>IF(B56="","",基本データ入力シート!$B$18)</f>
        <v/>
      </c>
      <c r="D56" s="189"/>
      <c r="E56" s="113"/>
      <c r="F56" s="189"/>
    </row>
    <row r="57" spans="1:6" ht="19.5" customHeight="1">
      <c r="A57" s="189">
        <v>33</v>
      </c>
      <c r="B57" s="189"/>
      <c r="C57" s="73" t="str">
        <f>IF(B57="","",基本データ入力シート!$B$18)</f>
        <v/>
      </c>
      <c r="D57" s="189"/>
      <c r="E57" s="113"/>
      <c r="F57" s="189"/>
    </row>
    <row r="58" spans="1:6" ht="19.5" customHeight="1">
      <c r="A58" s="189">
        <v>34</v>
      </c>
      <c r="B58" s="189"/>
      <c r="C58" s="73" t="str">
        <f>IF(B58="","",基本データ入力シート!$B$18)</f>
        <v/>
      </c>
      <c r="D58" s="189"/>
      <c r="E58" s="113"/>
      <c r="F58" s="189"/>
    </row>
    <row r="59" spans="1:6" ht="19.5" customHeight="1">
      <c r="A59" s="189">
        <v>35</v>
      </c>
      <c r="B59" s="189"/>
      <c r="C59" s="73" t="str">
        <f>IF(B59="","",基本データ入力シート!$B$18)</f>
        <v/>
      </c>
      <c r="D59" s="189"/>
      <c r="E59" s="113"/>
      <c r="F59" s="189"/>
    </row>
    <row r="60" spans="1:6" ht="19.5" customHeight="1">
      <c r="A60" s="189">
        <v>36</v>
      </c>
      <c r="B60" s="189"/>
      <c r="C60" s="73" t="str">
        <f>IF(B60="","",基本データ入力シート!$B$18)</f>
        <v/>
      </c>
      <c r="D60" s="189"/>
      <c r="E60" s="113"/>
      <c r="F60" s="189"/>
    </row>
    <row r="61" spans="1:6" ht="19.5" customHeight="1">
      <c r="A61" s="189">
        <v>37</v>
      </c>
      <c r="B61" s="189"/>
      <c r="C61" s="73" t="str">
        <f>IF(B61="","",基本データ入力シート!$B$18)</f>
        <v/>
      </c>
      <c r="D61" s="189"/>
      <c r="E61" s="113"/>
      <c r="F61" s="189"/>
    </row>
    <row r="62" spans="1:6" ht="19.5" customHeight="1">
      <c r="A62" s="189">
        <v>38</v>
      </c>
      <c r="B62" s="189"/>
      <c r="C62" s="73" t="str">
        <f>IF(B62="","",基本データ入力シート!$B$18)</f>
        <v/>
      </c>
      <c r="D62" s="189"/>
      <c r="E62" s="113"/>
      <c r="F62" s="189"/>
    </row>
    <row r="63" spans="1:6" ht="19.5" customHeight="1">
      <c r="A63" s="189">
        <v>39</v>
      </c>
      <c r="B63" s="189"/>
      <c r="C63" s="73" t="str">
        <f>IF(B63="","",基本データ入力シート!$B$18)</f>
        <v/>
      </c>
      <c r="D63" s="189"/>
      <c r="E63" s="113"/>
      <c r="F63" s="189"/>
    </row>
    <row r="64" spans="1:6" ht="19.5" customHeight="1">
      <c r="A64" s="189">
        <v>40</v>
      </c>
      <c r="B64" s="189"/>
      <c r="C64" s="73" t="str">
        <f>IF(B64="","",基本データ入力シート!$B$18)</f>
        <v/>
      </c>
      <c r="D64" s="189"/>
      <c r="E64" s="113"/>
      <c r="F64" s="189"/>
    </row>
    <row r="65" spans="1:7" ht="19.5" customHeight="1">
      <c r="A65" s="189">
        <v>41</v>
      </c>
      <c r="B65" s="189"/>
      <c r="C65" s="73" t="str">
        <f>IF(B65="","",基本データ入力シート!$B$18)</f>
        <v/>
      </c>
      <c r="D65" s="189"/>
      <c r="E65" s="113"/>
      <c r="F65" s="189"/>
    </row>
    <row r="66" spans="1:7" ht="19.5" customHeight="1">
      <c r="A66" s="189">
        <v>42</v>
      </c>
      <c r="B66" s="189"/>
      <c r="C66" s="73" t="str">
        <f>IF(B66="","",基本データ入力シート!$B$18)</f>
        <v/>
      </c>
      <c r="D66" s="189"/>
      <c r="E66" s="113"/>
      <c r="F66" s="189"/>
    </row>
    <row r="67" spans="1:7" ht="19.5" customHeight="1">
      <c r="A67" s="189">
        <v>43</v>
      </c>
      <c r="B67" s="189"/>
      <c r="C67" s="73" t="str">
        <f>IF(B67="","",基本データ入力シート!$B$18)</f>
        <v/>
      </c>
      <c r="D67" s="189"/>
      <c r="E67" s="113"/>
      <c r="F67" s="189"/>
    </row>
    <row r="68" spans="1:7" ht="19.5" customHeight="1">
      <c r="A68" s="189">
        <v>44</v>
      </c>
      <c r="B68" s="189"/>
      <c r="C68" s="73" t="str">
        <f>IF(B68="","",基本データ入力シート!$B$18)</f>
        <v/>
      </c>
      <c r="D68" s="189"/>
      <c r="E68" s="113"/>
      <c r="F68" s="189"/>
    </row>
    <row r="69" spans="1:7" ht="19.5" customHeight="1">
      <c r="A69" s="189">
        <v>45</v>
      </c>
      <c r="B69" s="189"/>
      <c r="C69" s="73" t="str">
        <f>IF(B69="","",基本データ入力シート!$B$18)</f>
        <v/>
      </c>
      <c r="D69" s="189"/>
      <c r="E69" s="113"/>
      <c r="F69" s="189"/>
    </row>
    <row r="70" spans="1:7" ht="19.5" customHeight="1">
      <c r="A70" s="189">
        <v>46</v>
      </c>
      <c r="B70" s="189"/>
      <c r="C70" s="73" t="str">
        <f>IF(B70="","",基本データ入力シート!$B$18)</f>
        <v/>
      </c>
      <c r="D70" s="189"/>
      <c r="E70" s="113"/>
      <c r="F70" s="189"/>
    </row>
    <row r="71" spans="1:7" ht="19.5" customHeight="1">
      <c r="A71" s="189">
        <v>47</v>
      </c>
      <c r="B71" s="189"/>
      <c r="C71" s="73" t="str">
        <f>IF(B71="","",基本データ入力シート!$B$18)</f>
        <v/>
      </c>
      <c r="D71" s="189"/>
      <c r="E71" s="113"/>
      <c r="F71" s="189"/>
    </row>
    <row r="72" spans="1:7" ht="19.5" customHeight="1">
      <c r="A72" s="189">
        <v>48</v>
      </c>
      <c r="B72" s="189"/>
      <c r="C72" s="73" t="str">
        <f>IF(B72="","",基本データ入力シート!$B$18)</f>
        <v/>
      </c>
      <c r="D72" s="189"/>
      <c r="E72" s="113"/>
      <c r="F72" s="189"/>
    </row>
    <row r="73" spans="1:7" ht="19.5" customHeight="1">
      <c r="A73" s="189">
        <v>49</v>
      </c>
      <c r="B73" s="189"/>
      <c r="C73" s="73" t="str">
        <f>IF(B73="","",基本データ入力シート!$B$18)</f>
        <v/>
      </c>
      <c r="D73" s="189"/>
      <c r="E73" s="113"/>
      <c r="F73" s="189"/>
    </row>
    <row r="74" spans="1:7" ht="19.5" customHeight="1">
      <c r="A74" s="189">
        <v>50</v>
      </c>
      <c r="B74" s="189"/>
      <c r="C74" s="73" t="str">
        <f>IF(B74="","",基本データ入力シート!$B$18)</f>
        <v/>
      </c>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51" priority="6" operator="equal">
      <formula>0</formula>
    </cfRule>
  </conditionalFormatting>
  <conditionalFormatting sqref="D7:D31">
    <cfRule type="cellIs" dxfId="350" priority="5" operator="equal">
      <formula>0</formula>
    </cfRule>
  </conditionalFormatting>
  <conditionalFormatting sqref="E50:F74">
    <cfRule type="cellIs" dxfId="349" priority="4" operator="equal">
      <formula>0</formula>
    </cfRule>
  </conditionalFormatting>
  <conditionalFormatting sqref="D50:D74">
    <cfRule type="cellIs" dxfId="348" priority="3" operator="equal">
      <formula>0</formula>
    </cfRule>
  </conditionalFormatting>
  <conditionalFormatting sqref="B50:B74">
    <cfRule type="cellIs" dxfId="347" priority="2" operator="equal">
      <formula>0</formula>
    </cfRule>
  </conditionalFormatting>
  <conditionalFormatting sqref="B7:B31">
    <cfRule type="cellIs" dxfId="346"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3" tint="0.39997558519241921"/>
  </sheetPr>
  <dimension ref="A1:G85"/>
  <sheetViews>
    <sheetView showZeros="0" workbookViewId="0"/>
  </sheetViews>
  <sheetFormatPr defaultColWidth="9" defaultRowHeight="13.5"/>
  <cols>
    <col min="1" max="1" width="5.625" style="56" customWidth="1"/>
    <col min="2" max="2" width="19.625" style="56" customWidth="1"/>
    <col min="3" max="3" width="16" style="56" customWidth="1"/>
    <col min="4" max="4" width="7.5" style="56" customWidth="1"/>
    <col min="5" max="5" width="19.25" style="56" customWidth="1"/>
    <col min="6" max="6" width="24.5" style="56" customWidth="1"/>
    <col min="7" max="16384" width="9" style="56"/>
  </cols>
  <sheetData>
    <row r="1" spans="1:7" ht="13.5" customHeight="1">
      <c r="B1" s="290" t="s">
        <v>152</v>
      </c>
      <c r="C1" s="292" t="str">
        <f>基本データ入力シート!$B$2</f>
        <v>令和３年度第７３回滋賀県クラス別バドミントン選手権大会</v>
      </c>
      <c r="D1" s="293"/>
      <c r="E1" s="293"/>
      <c r="F1" s="294"/>
    </row>
    <row r="2" spans="1:7" ht="13.5" customHeight="1">
      <c r="B2" s="291"/>
      <c r="C2" s="295"/>
      <c r="D2" s="296"/>
      <c r="E2" s="296"/>
      <c r="F2" s="297"/>
    </row>
    <row r="3" spans="1:7" ht="13.5" customHeight="1">
      <c r="B3" s="57"/>
      <c r="C3" s="57"/>
      <c r="D3" s="57"/>
      <c r="E3" s="58"/>
    </row>
    <row r="4" spans="1:7" ht="21.75" customHeight="1">
      <c r="A4" s="64" t="s">
        <v>153</v>
      </c>
      <c r="B4" s="298" t="s">
        <v>178</v>
      </c>
      <c r="C4" s="299"/>
      <c r="D4" s="300"/>
      <c r="F4" s="65" t="s">
        <v>177</v>
      </c>
      <c r="G4" s="61"/>
    </row>
    <row r="5" spans="1:7" ht="21.75" customHeight="1">
      <c r="A5" s="74">
        <f>COUNTA(B7:B31)</f>
        <v>0</v>
      </c>
    </row>
    <row r="6" spans="1:7" ht="19.5" customHeight="1">
      <c r="A6" s="72" t="s">
        <v>156</v>
      </c>
      <c r="B6" s="72" t="s">
        <v>157</v>
      </c>
      <c r="C6" s="72" t="s">
        <v>158</v>
      </c>
      <c r="D6" s="72" t="s">
        <v>159</v>
      </c>
      <c r="E6" s="160" t="s">
        <v>160</v>
      </c>
      <c r="F6" s="72" t="s">
        <v>161</v>
      </c>
    </row>
    <row r="7" spans="1:7" ht="19.5" customHeight="1">
      <c r="A7" s="189">
        <v>1</v>
      </c>
      <c r="B7" s="189"/>
      <c r="C7" s="73" t="str">
        <f>IF(B7="","",基本データ入力シート!$B$18)</f>
        <v/>
      </c>
      <c r="D7" s="189"/>
      <c r="E7" s="113"/>
      <c r="F7" s="189"/>
    </row>
    <row r="8" spans="1:7" ht="19.5" customHeight="1">
      <c r="A8" s="189">
        <v>2</v>
      </c>
      <c r="B8" s="189"/>
      <c r="C8" s="73" t="str">
        <f>IF(B8="","",基本データ入力シート!$B$18)</f>
        <v/>
      </c>
      <c r="D8" s="189"/>
      <c r="E8" s="113"/>
      <c r="F8" s="189"/>
    </row>
    <row r="9" spans="1:7" ht="19.5" customHeight="1">
      <c r="A9" s="189">
        <v>3</v>
      </c>
      <c r="B9" s="189"/>
      <c r="C9" s="73" t="str">
        <f>IF(B9="","",基本データ入力シート!$B$18)</f>
        <v/>
      </c>
      <c r="D9" s="189"/>
      <c r="E9" s="113"/>
      <c r="F9" s="189"/>
    </row>
    <row r="10" spans="1:7" ht="19.5" customHeight="1">
      <c r="A10" s="189">
        <v>4</v>
      </c>
      <c r="B10" s="189"/>
      <c r="C10" s="73" t="str">
        <f>IF(B10="","",基本データ入力シート!$B$18)</f>
        <v/>
      </c>
      <c r="D10" s="189"/>
      <c r="E10" s="113"/>
      <c r="F10" s="189"/>
    </row>
    <row r="11" spans="1:7" ht="19.5" customHeight="1">
      <c r="A11" s="189">
        <v>5</v>
      </c>
      <c r="B11" s="189"/>
      <c r="C11" s="73" t="str">
        <f>IF(B11="","",基本データ入力シート!$B$18)</f>
        <v/>
      </c>
      <c r="D11" s="189"/>
      <c r="E11" s="113"/>
      <c r="F11" s="189"/>
    </row>
    <row r="12" spans="1:7" ht="19.5" customHeight="1">
      <c r="A12" s="189">
        <v>6</v>
      </c>
      <c r="B12" s="189"/>
      <c r="C12" s="73" t="str">
        <f>IF(B12="","",基本データ入力シート!$B$18)</f>
        <v/>
      </c>
      <c r="D12" s="189"/>
      <c r="E12" s="113"/>
      <c r="F12" s="189"/>
    </row>
    <row r="13" spans="1:7" ht="19.5" customHeight="1">
      <c r="A13" s="189">
        <v>7</v>
      </c>
      <c r="B13" s="189"/>
      <c r="C13" s="73" t="str">
        <f>IF(B13="","",基本データ入力シート!$B$18)</f>
        <v/>
      </c>
      <c r="D13" s="189"/>
      <c r="E13" s="113"/>
      <c r="F13" s="189"/>
    </row>
    <row r="14" spans="1:7" ht="19.5" customHeight="1">
      <c r="A14" s="189">
        <v>8</v>
      </c>
      <c r="B14" s="189"/>
      <c r="C14" s="73" t="str">
        <f>IF(B14="","",基本データ入力シート!$B$18)</f>
        <v/>
      </c>
      <c r="D14" s="189"/>
      <c r="E14" s="113"/>
      <c r="F14" s="189"/>
    </row>
    <row r="15" spans="1:7" ht="19.5" customHeight="1">
      <c r="A15" s="189">
        <v>9</v>
      </c>
      <c r="B15" s="189"/>
      <c r="C15" s="73" t="str">
        <f>IF(B15="","",基本データ入力シート!$B$18)</f>
        <v/>
      </c>
      <c r="D15" s="189"/>
      <c r="E15" s="113"/>
      <c r="F15" s="189"/>
    </row>
    <row r="16" spans="1:7" ht="19.5" customHeight="1">
      <c r="A16" s="189">
        <v>10</v>
      </c>
      <c r="B16" s="189"/>
      <c r="C16" s="73" t="str">
        <f>IF(B16="","",基本データ入力シート!$B$18)</f>
        <v/>
      </c>
      <c r="D16" s="189"/>
      <c r="E16" s="113"/>
      <c r="F16" s="189"/>
    </row>
    <row r="17" spans="1:6" ht="19.5" customHeight="1">
      <c r="A17" s="189">
        <v>11</v>
      </c>
      <c r="B17" s="189"/>
      <c r="C17" s="73" t="str">
        <f>IF(B17="","",基本データ入力シート!$B$18)</f>
        <v/>
      </c>
      <c r="D17" s="189"/>
      <c r="E17" s="113"/>
      <c r="F17" s="189"/>
    </row>
    <row r="18" spans="1:6" ht="19.5" customHeight="1">
      <c r="A18" s="189">
        <v>12</v>
      </c>
      <c r="B18" s="189"/>
      <c r="C18" s="73" t="str">
        <f>IF(B18="","",基本データ入力シート!$B$18)</f>
        <v/>
      </c>
      <c r="D18" s="189"/>
      <c r="E18" s="113"/>
      <c r="F18" s="189"/>
    </row>
    <row r="19" spans="1:6" ht="19.5" customHeight="1">
      <c r="A19" s="189">
        <v>13</v>
      </c>
      <c r="B19" s="189"/>
      <c r="C19" s="73" t="str">
        <f>IF(B19="","",基本データ入力シート!$B$18)</f>
        <v/>
      </c>
      <c r="D19" s="189"/>
      <c r="E19" s="113"/>
      <c r="F19" s="189"/>
    </row>
    <row r="20" spans="1:6" ht="19.5" customHeight="1">
      <c r="A20" s="189">
        <v>14</v>
      </c>
      <c r="B20" s="189"/>
      <c r="C20" s="73" t="str">
        <f>IF(B20="","",基本データ入力シート!$B$18)</f>
        <v/>
      </c>
      <c r="D20" s="189"/>
      <c r="E20" s="113"/>
      <c r="F20" s="189"/>
    </row>
    <row r="21" spans="1:6" ht="19.5" customHeight="1">
      <c r="A21" s="189">
        <v>15</v>
      </c>
      <c r="B21" s="189"/>
      <c r="C21" s="73" t="str">
        <f>IF(B21="","",基本データ入力シート!$B$18)</f>
        <v/>
      </c>
      <c r="D21" s="189"/>
      <c r="E21" s="113"/>
      <c r="F21" s="189"/>
    </row>
    <row r="22" spans="1:6" ht="19.5" customHeight="1">
      <c r="A22" s="189">
        <v>16</v>
      </c>
      <c r="B22" s="189"/>
      <c r="C22" s="73" t="str">
        <f>IF(B22="","",基本データ入力シート!$B$18)</f>
        <v/>
      </c>
      <c r="D22" s="189"/>
      <c r="E22" s="113"/>
      <c r="F22" s="189"/>
    </row>
    <row r="23" spans="1:6" ht="19.5" customHeight="1">
      <c r="A23" s="189">
        <v>17</v>
      </c>
      <c r="B23" s="189"/>
      <c r="C23" s="73" t="str">
        <f>IF(B23="","",基本データ入力シート!$B$18)</f>
        <v/>
      </c>
      <c r="D23" s="189"/>
      <c r="E23" s="113"/>
      <c r="F23" s="189"/>
    </row>
    <row r="24" spans="1:6" ht="19.5" customHeight="1">
      <c r="A24" s="189">
        <v>18</v>
      </c>
      <c r="B24" s="189"/>
      <c r="C24" s="73" t="str">
        <f>IF(B24="","",基本データ入力シート!$B$18)</f>
        <v/>
      </c>
      <c r="D24" s="189"/>
      <c r="E24" s="113"/>
      <c r="F24" s="189"/>
    </row>
    <row r="25" spans="1:6" ht="19.5" customHeight="1">
      <c r="A25" s="189">
        <v>19</v>
      </c>
      <c r="B25" s="189"/>
      <c r="C25" s="73" t="str">
        <f>IF(B25="","",基本データ入力シート!$B$18)</f>
        <v/>
      </c>
      <c r="D25" s="189"/>
      <c r="E25" s="113"/>
      <c r="F25" s="189"/>
    </row>
    <row r="26" spans="1:6" ht="19.5" customHeight="1">
      <c r="A26" s="189">
        <v>20</v>
      </c>
      <c r="B26" s="189"/>
      <c r="C26" s="73" t="str">
        <f>IF(B26="","",基本データ入力シート!$B$18)</f>
        <v/>
      </c>
      <c r="D26" s="189"/>
      <c r="E26" s="113"/>
      <c r="F26" s="189"/>
    </row>
    <row r="27" spans="1:6" ht="19.5" customHeight="1">
      <c r="A27" s="189">
        <v>21</v>
      </c>
      <c r="B27" s="189"/>
      <c r="C27" s="73" t="str">
        <f>IF(B27="","",基本データ入力シート!$B$18)</f>
        <v/>
      </c>
      <c r="D27" s="189"/>
      <c r="E27" s="113"/>
      <c r="F27" s="189"/>
    </row>
    <row r="28" spans="1:6" ht="19.5" customHeight="1">
      <c r="A28" s="189">
        <v>22</v>
      </c>
      <c r="B28" s="189"/>
      <c r="C28" s="73" t="str">
        <f>IF(B28="","",基本データ入力シート!$B$18)</f>
        <v/>
      </c>
      <c r="D28" s="189"/>
      <c r="E28" s="113"/>
      <c r="F28" s="189"/>
    </row>
    <row r="29" spans="1:6" ht="19.5" customHeight="1">
      <c r="A29" s="189">
        <v>23</v>
      </c>
      <c r="B29" s="189"/>
      <c r="C29" s="73" t="str">
        <f>IF(B29="","",基本データ入力シート!$B$18)</f>
        <v/>
      </c>
      <c r="D29" s="189"/>
      <c r="E29" s="113"/>
      <c r="F29" s="189"/>
    </row>
    <row r="30" spans="1:6" ht="19.5" customHeight="1">
      <c r="A30" s="189">
        <v>24</v>
      </c>
      <c r="B30" s="189"/>
      <c r="C30" s="73" t="str">
        <f>IF(B30="","",基本データ入力シート!$B$18)</f>
        <v/>
      </c>
      <c r="D30" s="189"/>
      <c r="E30" s="113"/>
      <c r="F30" s="189"/>
    </row>
    <row r="31" spans="1:6" ht="19.5" customHeight="1">
      <c r="A31" s="189">
        <v>25</v>
      </c>
      <c r="B31" s="189"/>
      <c r="C31" s="73" t="str">
        <f>IF(B31="","",基本データ入力シート!$B$18)</f>
        <v/>
      </c>
      <c r="D31" s="189"/>
      <c r="E31" s="113"/>
      <c r="F31" s="189"/>
    </row>
    <row r="32" spans="1:6">
      <c r="A32" s="66"/>
      <c r="B32" s="66"/>
      <c r="C32" s="66"/>
      <c r="D32" s="66"/>
      <c r="E32" s="66"/>
      <c r="F32" s="66"/>
    </row>
    <row r="33" spans="1:7" ht="21.75" customHeight="1">
      <c r="A33" s="67"/>
      <c r="B33" s="68" t="s">
        <v>173</v>
      </c>
      <c r="C33" s="285">
        <f>基本データ入力シート!$B$19</f>
        <v>0</v>
      </c>
      <c r="D33" s="285"/>
      <c r="E33" s="285"/>
      <c r="F33" s="67" t="s">
        <v>164</v>
      </c>
      <c r="G33" s="61"/>
    </row>
    <row r="34" spans="1:7" ht="21.75" customHeight="1">
      <c r="A34" s="69"/>
      <c r="B34" s="69" t="s">
        <v>165</v>
      </c>
      <c r="C34" s="69"/>
      <c r="D34" s="69"/>
      <c r="E34" s="69"/>
      <c r="F34" s="69"/>
      <c r="G34" s="61"/>
    </row>
    <row r="35" spans="1:7" ht="21.75" customHeight="1">
      <c r="A35" s="69"/>
      <c r="B35" s="69"/>
      <c r="C35" s="69"/>
      <c r="D35" s="69"/>
      <c r="E35" s="69"/>
      <c r="F35" s="69"/>
      <c r="G35" s="61"/>
    </row>
    <row r="36" spans="1:7" ht="21.75" customHeight="1">
      <c r="B36" s="63" t="s">
        <v>174</v>
      </c>
      <c r="C36" s="60"/>
      <c r="D36" s="60"/>
      <c r="E36" s="60"/>
      <c r="F36" s="78">
        <f>A5+A48</f>
        <v>0</v>
      </c>
      <c r="G36" s="61"/>
    </row>
    <row r="37" spans="1:7" ht="21.75" customHeight="1">
      <c r="A37" s="70"/>
      <c r="B37" s="69"/>
      <c r="C37" s="69"/>
      <c r="D37" s="69"/>
      <c r="E37" s="69"/>
      <c r="F37" s="69"/>
      <c r="G37" s="61"/>
    </row>
    <row r="38" spans="1:7" ht="21.75" customHeight="1">
      <c r="A38" s="286" t="s">
        <v>167</v>
      </c>
      <c r="B38" s="286"/>
      <c r="C38" s="287">
        <f>基本データ入力シート!$B$17</f>
        <v>0</v>
      </c>
      <c r="D38" s="288"/>
      <c r="E38" s="288"/>
      <c r="F38" s="289"/>
      <c r="G38" s="62"/>
    </row>
    <row r="39" spans="1:7" ht="21.75" customHeight="1">
      <c r="A39" s="277" t="s">
        <v>18</v>
      </c>
      <c r="B39" s="277"/>
      <c r="C39" s="278">
        <f>基本データ入力シート!$B$20</f>
        <v>0</v>
      </c>
      <c r="D39" s="278"/>
      <c r="E39" s="279"/>
      <c r="F39" s="71"/>
      <c r="G39" s="61"/>
    </row>
    <row r="40" spans="1:7" ht="21.75" customHeight="1">
      <c r="A40" s="277" t="s">
        <v>22</v>
      </c>
      <c r="B40" s="277"/>
      <c r="C40" s="280">
        <f>基本データ入力シート!$B$24</f>
        <v>0</v>
      </c>
      <c r="D40" s="280"/>
      <c r="E40" s="280"/>
      <c r="F40" s="280"/>
      <c r="G40" s="61"/>
    </row>
    <row r="41" spans="1:7" ht="21.75" customHeight="1">
      <c r="A41" s="277" t="s">
        <v>23</v>
      </c>
      <c r="B41" s="277"/>
      <c r="C41" s="280">
        <f>基本データ入力シート!$B$25</f>
        <v>0</v>
      </c>
      <c r="D41" s="280"/>
      <c r="E41" s="280"/>
      <c r="F41" s="280"/>
      <c r="G41" s="61"/>
    </row>
    <row r="42" spans="1:7" ht="21.75" customHeight="1">
      <c r="A42" s="277" t="s">
        <v>24</v>
      </c>
      <c r="B42" s="277"/>
      <c r="C42" s="280">
        <f>基本データ入力シート!$B$26</f>
        <v>0</v>
      </c>
      <c r="D42" s="280"/>
      <c r="E42" s="280"/>
      <c r="F42" s="280"/>
      <c r="G42" s="61"/>
    </row>
    <row r="44" spans="1:7" ht="13.5" customHeight="1">
      <c r="B44" s="290" t="s">
        <v>152</v>
      </c>
      <c r="C44" s="292" t="str">
        <f>基本データ入力シート!$B$2</f>
        <v>令和３年度第７３回滋賀県クラス別バドミントン選手権大会</v>
      </c>
      <c r="D44" s="293"/>
      <c r="E44" s="293"/>
      <c r="F44" s="294"/>
    </row>
    <row r="45" spans="1:7" ht="13.5" customHeight="1">
      <c r="B45" s="291"/>
      <c r="C45" s="295"/>
      <c r="D45" s="296"/>
      <c r="E45" s="296"/>
      <c r="F45" s="297"/>
    </row>
    <row r="46" spans="1:7" ht="13.5" customHeight="1">
      <c r="B46" s="57"/>
      <c r="C46" s="57"/>
      <c r="D46" s="57"/>
      <c r="E46" s="58"/>
    </row>
    <row r="47" spans="1:7" ht="21.75" customHeight="1">
      <c r="A47" s="64" t="s">
        <v>153</v>
      </c>
      <c r="B47" s="298" t="str">
        <f>B4</f>
        <v>Ｃクラス：男子シングルス</v>
      </c>
      <c r="C47" s="299"/>
      <c r="D47" s="300"/>
      <c r="E47" s="59"/>
      <c r="F47" s="65" t="s">
        <v>175</v>
      </c>
      <c r="G47" s="61"/>
    </row>
    <row r="48" spans="1:7" ht="21.75" customHeight="1">
      <c r="A48" s="74">
        <f>COUNTA(B50:B74)</f>
        <v>0</v>
      </c>
    </row>
    <row r="49" spans="1:6" ht="19.5" customHeight="1">
      <c r="A49" s="72" t="s">
        <v>156</v>
      </c>
      <c r="B49" s="72" t="s">
        <v>157</v>
      </c>
      <c r="C49" s="72" t="s">
        <v>158</v>
      </c>
      <c r="D49" s="72" t="s">
        <v>159</v>
      </c>
      <c r="E49" s="160" t="s">
        <v>160</v>
      </c>
      <c r="F49" s="72" t="s">
        <v>161</v>
      </c>
    </row>
    <row r="50" spans="1:6" ht="19.5" customHeight="1">
      <c r="A50" s="189">
        <v>26</v>
      </c>
      <c r="B50" s="189"/>
      <c r="C50" s="73" t="str">
        <f>IF(B50="","",基本データ入力シート!$B$18)</f>
        <v/>
      </c>
      <c r="D50" s="189"/>
      <c r="E50" s="113"/>
      <c r="F50" s="189"/>
    </row>
    <row r="51" spans="1:6" ht="19.5" customHeight="1">
      <c r="A51" s="189">
        <v>27</v>
      </c>
      <c r="B51" s="189"/>
      <c r="C51" s="73" t="str">
        <f>IF(B51="","",基本データ入力シート!$B$18)</f>
        <v/>
      </c>
      <c r="D51" s="189"/>
      <c r="E51" s="113"/>
      <c r="F51" s="189"/>
    </row>
    <row r="52" spans="1:6" ht="19.5" customHeight="1">
      <c r="A52" s="189">
        <v>28</v>
      </c>
      <c r="B52" s="189"/>
      <c r="C52" s="73" t="str">
        <f>IF(B52="","",基本データ入力シート!$B$18)</f>
        <v/>
      </c>
      <c r="D52" s="189"/>
      <c r="E52" s="113"/>
      <c r="F52" s="189"/>
    </row>
    <row r="53" spans="1:6" ht="19.5" customHeight="1">
      <c r="A53" s="189">
        <v>29</v>
      </c>
      <c r="B53" s="189"/>
      <c r="C53" s="73" t="str">
        <f>IF(B53="","",基本データ入力シート!$B$18)</f>
        <v/>
      </c>
      <c r="D53" s="189"/>
      <c r="E53" s="113"/>
      <c r="F53" s="189"/>
    </row>
    <row r="54" spans="1:6" ht="19.5" customHeight="1">
      <c r="A54" s="189">
        <v>30</v>
      </c>
      <c r="B54" s="189"/>
      <c r="C54" s="73" t="str">
        <f>IF(B54="","",基本データ入力シート!$B$18)</f>
        <v/>
      </c>
      <c r="D54" s="189"/>
      <c r="E54" s="113"/>
      <c r="F54" s="189"/>
    </row>
    <row r="55" spans="1:6" ht="19.5" customHeight="1">
      <c r="A55" s="189">
        <v>31</v>
      </c>
      <c r="B55" s="189"/>
      <c r="C55" s="73" t="str">
        <f>IF(B55="","",基本データ入力シート!$B$18)</f>
        <v/>
      </c>
      <c r="D55" s="189"/>
      <c r="E55" s="113"/>
      <c r="F55" s="189"/>
    </row>
    <row r="56" spans="1:6" ht="19.5" customHeight="1">
      <c r="A56" s="189">
        <v>32</v>
      </c>
      <c r="B56" s="189"/>
      <c r="C56" s="73" t="str">
        <f>IF(B56="","",基本データ入力シート!$B$18)</f>
        <v/>
      </c>
      <c r="D56" s="189"/>
      <c r="E56" s="113"/>
      <c r="F56" s="189"/>
    </row>
    <row r="57" spans="1:6" ht="19.5" customHeight="1">
      <c r="A57" s="189">
        <v>33</v>
      </c>
      <c r="B57" s="189"/>
      <c r="C57" s="73" t="str">
        <f>IF(B57="","",基本データ入力シート!$B$18)</f>
        <v/>
      </c>
      <c r="D57" s="189"/>
      <c r="E57" s="113"/>
      <c r="F57" s="189"/>
    </row>
    <row r="58" spans="1:6" ht="19.5" customHeight="1">
      <c r="A58" s="189">
        <v>34</v>
      </c>
      <c r="B58" s="189"/>
      <c r="C58" s="73" t="str">
        <f>IF(B58="","",基本データ入力シート!$B$18)</f>
        <v/>
      </c>
      <c r="D58" s="189"/>
      <c r="E58" s="113"/>
      <c r="F58" s="189"/>
    </row>
    <row r="59" spans="1:6" ht="19.5" customHeight="1">
      <c r="A59" s="189">
        <v>35</v>
      </c>
      <c r="B59" s="189"/>
      <c r="C59" s="73" t="str">
        <f>IF(B59="","",基本データ入力シート!$B$18)</f>
        <v/>
      </c>
      <c r="D59" s="189"/>
      <c r="E59" s="113"/>
      <c r="F59" s="189"/>
    </row>
    <row r="60" spans="1:6" ht="19.5" customHeight="1">
      <c r="A60" s="189">
        <v>36</v>
      </c>
      <c r="B60" s="189"/>
      <c r="C60" s="73" t="str">
        <f>IF(B60="","",基本データ入力シート!$B$18)</f>
        <v/>
      </c>
      <c r="D60" s="189"/>
      <c r="E60" s="113"/>
      <c r="F60" s="189"/>
    </row>
    <row r="61" spans="1:6" ht="19.5" customHeight="1">
      <c r="A61" s="189">
        <v>37</v>
      </c>
      <c r="B61" s="189"/>
      <c r="C61" s="73" t="str">
        <f>IF(B61="","",基本データ入力シート!$B$18)</f>
        <v/>
      </c>
      <c r="D61" s="189"/>
      <c r="E61" s="113"/>
      <c r="F61" s="189"/>
    </row>
    <row r="62" spans="1:6" ht="19.5" customHeight="1">
      <c r="A62" s="189">
        <v>38</v>
      </c>
      <c r="B62" s="189"/>
      <c r="C62" s="73" t="str">
        <f>IF(B62="","",基本データ入力シート!$B$18)</f>
        <v/>
      </c>
      <c r="D62" s="189"/>
      <c r="E62" s="113"/>
      <c r="F62" s="189"/>
    </row>
    <row r="63" spans="1:6" ht="19.5" customHeight="1">
      <c r="A63" s="189">
        <v>39</v>
      </c>
      <c r="B63" s="189"/>
      <c r="C63" s="73" t="str">
        <f>IF(B63="","",基本データ入力シート!$B$18)</f>
        <v/>
      </c>
      <c r="D63" s="189"/>
      <c r="E63" s="113"/>
      <c r="F63" s="189"/>
    </row>
    <row r="64" spans="1:6" ht="19.5" customHeight="1">
      <c r="A64" s="189">
        <v>40</v>
      </c>
      <c r="B64" s="189"/>
      <c r="C64" s="73" t="str">
        <f>IF(B64="","",基本データ入力シート!$B$18)</f>
        <v/>
      </c>
      <c r="D64" s="189"/>
      <c r="E64" s="113"/>
      <c r="F64" s="189"/>
    </row>
    <row r="65" spans="1:7" ht="19.5" customHeight="1">
      <c r="A65" s="189">
        <v>41</v>
      </c>
      <c r="B65" s="189"/>
      <c r="C65" s="73" t="str">
        <f>IF(B65="","",基本データ入力シート!$B$18)</f>
        <v/>
      </c>
      <c r="D65" s="189"/>
      <c r="E65" s="113"/>
      <c r="F65" s="189"/>
    </row>
    <row r="66" spans="1:7" ht="19.5" customHeight="1">
      <c r="A66" s="189">
        <v>42</v>
      </c>
      <c r="B66" s="189"/>
      <c r="C66" s="73" t="str">
        <f>IF(B66="","",基本データ入力シート!$B$18)</f>
        <v/>
      </c>
      <c r="D66" s="189"/>
      <c r="E66" s="113"/>
      <c r="F66" s="189"/>
    </row>
    <row r="67" spans="1:7" ht="19.5" customHeight="1">
      <c r="A67" s="189">
        <v>43</v>
      </c>
      <c r="B67" s="189"/>
      <c r="C67" s="73" t="str">
        <f>IF(B67="","",基本データ入力シート!$B$18)</f>
        <v/>
      </c>
      <c r="D67" s="189"/>
      <c r="E67" s="113"/>
      <c r="F67" s="189"/>
    </row>
    <row r="68" spans="1:7" ht="19.5" customHeight="1">
      <c r="A68" s="189">
        <v>44</v>
      </c>
      <c r="B68" s="189"/>
      <c r="C68" s="73" t="str">
        <f>IF(B68="","",基本データ入力シート!$B$18)</f>
        <v/>
      </c>
      <c r="D68" s="189"/>
      <c r="E68" s="113"/>
      <c r="F68" s="189"/>
    </row>
    <row r="69" spans="1:7" ht="19.5" customHeight="1">
      <c r="A69" s="189">
        <v>45</v>
      </c>
      <c r="B69" s="189"/>
      <c r="C69" s="73" t="str">
        <f>IF(B69="","",基本データ入力シート!$B$18)</f>
        <v/>
      </c>
      <c r="D69" s="189"/>
      <c r="E69" s="113"/>
      <c r="F69" s="189"/>
    </row>
    <row r="70" spans="1:7" ht="19.5" customHeight="1">
      <c r="A70" s="189">
        <v>46</v>
      </c>
      <c r="B70" s="189"/>
      <c r="C70" s="73" t="str">
        <f>IF(B70="","",基本データ入力シート!$B$18)</f>
        <v/>
      </c>
      <c r="D70" s="189"/>
      <c r="E70" s="113"/>
      <c r="F70" s="189"/>
    </row>
    <row r="71" spans="1:7" ht="19.5" customHeight="1">
      <c r="A71" s="189">
        <v>47</v>
      </c>
      <c r="B71" s="189"/>
      <c r="C71" s="73" t="str">
        <f>IF(B71="","",基本データ入力シート!$B$18)</f>
        <v/>
      </c>
      <c r="D71" s="189"/>
      <c r="E71" s="113"/>
      <c r="F71" s="189"/>
    </row>
    <row r="72" spans="1:7" ht="19.5" customHeight="1">
      <c r="A72" s="189">
        <v>48</v>
      </c>
      <c r="B72" s="189"/>
      <c r="C72" s="73" t="str">
        <f>IF(B72="","",基本データ入力シート!$B$18)</f>
        <v/>
      </c>
      <c r="D72" s="189"/>
      <c r="E72" s="113"/>
      <c r="F72" s="189"/>
    </row>
    <row r="73" spans="1:7" ht="19.5" customHeight="1">
      <c r="A73" s="189">
        <v>49</v>
      </c>
      <c r="B73" s="189"/>
      <c r="C73" s="73" t="str">
        <f>IF(B73="","",基本データ入力シート!$B$18)</f>
        <v/>
      </c>
      <c r="D73" s="189"/>
      <c r="E73" s="113"/>
      <c r="F73" s="189"/>
    </row>
    <row r="74" spans="1:7" ht="19.5" customHeight="1">
      <c r="A74" s="189">
        <v>50</v>
      </c>
      <c r="B74" s="189"/>
      <c r="C74" s="73" t="str">
        <f>IF(B74="","",基本データ入力シート!$B$18)</f>
        <v/>
      </c>
      <c r="D74" s="189"/>
      <c r="E74" s="113"/>
      <c r="F74" s="189"/>
    </row>
    <row r="75" spans="1:7">
      <c r="A75" s="66"/>
      <c r="B75" s="66"/>
      <c r="C75" s="66"/>
      <c r="D75" s="66"/>
      <c r="E75" s="66"/>
      <c r="F75" s="66"/>
    </row>
    <row r="76" spans="1:7" ht="21.75" customHeight="1">
      <c r="A76" s="67"/>
      <c r="B76" s="68" t="s">
        <v>173</v>
      </c>
      <c r="C76" s="285">
        <f>基本データ入力シート!$B$19</f>
        <v>0</v>
      </c>
      <c r="D76" s="285"/>
      <c r="E76" s="285"/>
      <c r="F76" s="67" t="s">
        <v>164</v>
      </c>
      <c r="G76" s="61"/>
    </row>
    <row r="77" spans="1:7" ht="21.75" customHeight="1">
      <c r="A77" s="69"/>
      <c r="B77" s="69" t="s">
        <v>165</v>
      </c>
      <c r="C77" s="69"/>
      <c r="D77" s="69"/>
      <c r="E77" s="69"/>
      <c r="F77" s="69"/>
      <c r="G77" s="61"/>
    </row>
    <row r="78" spans="1:7" ht="21.75" customHeight="1">
      <c r="A78" s="69"/>
      <c r="B78" s="69"/>
      <c r="C78" s="69"/>
      <c r="D78" s="69"/>
      <c r="E78" s="69"/>
      <c r="F78" s="69"/>
      <c r="G78" s="61"/>
    </row>
    <row r="79" spans="1:7" ht="21.75" customHeight="1">
      <c r="B79" s="63" t="s">
        <v>174</v>
      </c>
      <c r="C79" s="60"/>
      <c r="D79" s="60"/>
      <c r="E79" s="60"/>
      <c r="G79" s="61"/>
    </row>
    <row r="80" spans="1:7" ht="21.75" customHeight="1">
      <c r="A80" s="70"/>
      <c r="B80" s="69"/>
      <c r="C80" s="69"/>
      <c r="D80" s="69"/>
      <c r="E80" s="69"/>
      <c r="F80" s="69"/>
      <c r="G80" s="61"/>
    </row>
    <row r="81" spans="1:7" ht="21.75" customHeight="1">
      <c r="A81" s="286" t="s">
        <v>167</v>
      </c>
      <c r="B81" s="286"/>
      <c r="C81" s="287">
        <f>基本データ入力シート!$B$17</f>
        <v>0</v>
      </c>
      <c r="D81" s="288"/>
      <c r="E81" s="288"/>
      <c r="F81" s="289"/>
      <c r="G81" s="62"/>
    </row>
    <row r="82" spans="1:7" ht="21.75" customHeight="1">
      <c r="A82" s="277" t="s">
        <v>18</v>
      </c>
      <c r="B82" s="277"/>
      <c r="C82" s="278">
        <f>基本データ入力シート!$B$20</f>
        <v>0</v>
      </c>
      <c r="D82" s="278"/>
      <c r="E82" s="279"/>
      <c r="F82" s="71"/>
      <c r="G82" s="61"/>
    </row>
    <row r="83" spans="1:7" ht="21.75" customHeight="1">
      <c r="A83" s="277" t="s">
        <v>22</v>
      </c>
      <c r="B83" s="277"/>
      <c r="C83" s="280">
        <f>基本データ入力シート!$B$24</f>
        <v>0</v>
      </c>
      <c r="D83" s="280"/>
      <c r="E83" s="280"/>
      <c r="F83" s="280"/>
      <c r="G83" s="61"/>
    </row>
    <row r="84" spans="1:7" ht="21.75" customHeight="1">
      <c r="A84" s="277" t="s">
        <v>23</v>
      </c>
      <c r="B84" s="277"/>
      <c r="C84" s="280">
        <f>基本データ入力シート!$B$25</f>
        <v>0</v>
      </c>
      <c r="D84" s="280"/>
      <c r="E84" s="280"/>
      <c r="F84" s="280"/>
      <c r="G84" s="61"/>
    </row>
    <row r="85" spans="1:7" ht="21.75" customHeight="1">
      <c r="A85" s="277" t="s">
        <v>24</v>
      </c>
      <c r="B85" s="277"/>
      <c r="C85" s="280">
        <f>基本データ入力シート!$B$26</f>
        <v>0</v>
      </c>
      <c r="D85" s="280"/>
      <c r="E85" s="280"/>
      <c r="F85" s="280"/>
      <c r="G85" s="61"/>
    </row>
  </sheetData>
  <mergeCells count="28">
    <mergeCell ref="B1:B2"/>
    <mergeCell ref="C1:F2"/>
    <mergeCell ref="B4:D4"/>
    <mergeCell ref="C33:E33"/>
    <mergeCell ref="A38:B38"/>
    <mergeCell ref="C38:F38"/>
    <mergeCell ref="A39:B39"/>
    <mergeCell ref="C39:E39"/>
    <mergeCell ref="A40:B40"/>
    <mergeCell ref="C40:F40"/>
    <mergeCell ref="A41:B41"/>
    <mergeCell ref="C41:F41"/>
    <mergeCell ref="A42:B42"/>
    <mergeCell ref="C42:F42"/>
    <mergeCell ref="B44:B45"/>
    <mergeCell ref="C44:F45"/>
    <mergeCell ref="B47:D47"/>
    <mergeCell ref="C76:E76"/>
    <mergeCell ref="A84:B84"/>
    <mergeCell ref="C84:F84"/>
    <mergeCell ref="A85:B85"/>
    <mergeCell ref="C85:F85"/>
    <mergeCell ref="A81:B81"/>
    <mergeCell ref="C81:F81"/>
    <mergeCell ref="A82:B82"/>
    <mergeCell ref="C82:E82"/>
    <mergeCell ref="A83:B83"/>
    <mergeCell ref="C83:F83"/>
  </mergeCells>
  <phoneticPr fontId="4"/>
  <conditionalFormatting sqref="E7:F31">
    <cfRule type="cellIs" dxfId="345" priority="6" operator="equal">
      <formula>0</formula>
    </cfRule>
  </conditionalFormatting>
  <conditionalFormatting sqref="D7:D31">
    <cfRule type="cellIs" dxfId="344" priority="5" operator="equal">
      <formula>0</formula>
    </cfRule>
  </conditionalFormatting>
  <conditionalFormatting sqref="E50:F74">
    <cfRule type="cellIs" dxfId="343" priority="4" operator="equal">
      <formula>0</formula>
    </cfRule>
  </conditionalFormatting>
  <conditionalFormatting sqref="D50:D74">
    <cfRule type="cellIs" dxfId="342" priority="3" operator="equal">
      <formula>0</formula>
    </cfRule>
  </conditionalFormatting>
  <conditionalFormatting sqref="B50:B74">
    <cfRule type="cellIs" dxfId="341" priority="2" operator="equal">
      <formula>0</formula>
    </cfRule>
  </conditionalFormatting>
  <conditionalFormatting sqref="B7:B31">
    <cfRule type="cellIs" dxfId="340" priority="1" operator="equal">
      <formula>0</formula>
    </cfRule>
  </conditionalFormatting>
  <pageMargins left="0.62992125984251968" right="0.23622047244094491" top="0.55118110236220474" bottom="0.55118110236220474"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ぱそでやろ</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shozo</dc:creator>
  <cp:keywords/>
  <dc:description/>
  <cp:lastModifiedBy>村上潤子</cp:lastModifiedBy>
  <cp:revision/>
  <dcterms:created xsi:type="dcterms:W3CDTF">2007-10-15T07:54:32Z</dcterms:created>
  <dcterms:modified xsi:type="dcterms:W3CDTF">2021-11-25T01:36:57Z</dcterms:modified>
  <cp:category/>
  <cp:contentStatus/>
</cp:coreProperties>
</file>