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020.04.13からの復旧\33　令和３　✙\３　大会　＋\2022.02.06-13　選手権\"/>
    </mc:Choice>
  </mc:AlternateContent>
  <xr:revisionPtr revIDLastSave="0" documentId="13_ncr:1_{A56B9BDE-48EC-47BD-865E-96D7B3678F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54" r:id="rId1"/>
    <sheet name="単1" sheetId="29" r:id="rId2"/>
    <sheet name="単2" sheetId="43" r:id="rId3"/>
    <sheet name="単3" sheetId="55" r:id="rId4"/>
    <sheet name="複1" sheetId="48" r:id="rId5"/>
    <sheet name="複2" sheetId="49" r:id="rId6"/>
    <sheet name="複3" sheetId="56" r:id="rId7"/>
  </sheets>
  <definedNames>
    <definedName name="_xlnm.Print_Area" localSheetId="1">単1!$A$1:$N$41</definedName>
    <definedName name="_xlnm.Print_Area" localSheetId="2">単2!$A$1:$N$41</definedName>
    <definedName name="_xlnm.Print_Area" localSheetId="3">単3!$A$1:$N$41</definedName>
    <definedName name="_xlnm.Print_Area" localSheetId="4">複1!$A$1:$N$41</definedName>
    <definedName name="_xlnm.Print_Area" localSheetId="5">複2!$A$1:$N$41</definedName>
    <definedName name="_xlnm.Print_Area" localSheetId="6">複3!$A$1:$N$41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56" l="1"/>
  <c r="N5" i="49"/>
  <c r="N5" i="48"/>
  <c r="N5" i="55"/>
  <c r="N5" i="43"/>
  <c r="I26" i="56"/>
  <c r="I25" i="56"/>
  <c r="I24" i="56"/>
  <c r="I23" i="56"/>
  <c r="I22" i="56"/>
  <c r="I21" i="56"/>
  <c r="I20" i="56"/>
  <c r="I19" i="56"/>
  <c r="I18" i="56"/>
  <c r="I17" i="56"/>
  <c r="I16" i="56"/>
  <c r="I15" i="56"/>
  <c r="I14" i="56"/>
  <c r="I13" i="56"/>
  <c r="I12" i="56"/>
  <c r="I11" i="56"/>
  <c r="I10" i="56"/>
  <c r="I9" i="56"/>
  <c r="I8" i="56"/>
  <c r="I7" i="56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10" i="48"/>
  <c r="I9" i="48"/>
  <c r="I8" i="48"/>
  <c r="I7" i="48"/>
  <c r="I26" i="55"/>
  <c r="I25" i="55"/>
  <c r="I24" i="55"/>
  <c r="I23" i="55"/>
  <c r="I22" i="55"/>
  <c r="I21" i="55"/>
  <c r="I20" i="55"/>
  <c r="I19" i="55"/>
  <c r="I18" i="55"/>
  <c r="I17" i="55"/>
  <c r="I16" i="55"/>
  <c r="I15" i="55"/>
  <c r="I14" i="55"/>
  <c r="I13" i="55"/>
  <c r="I12" i="55"/>
  <c r="I11" i="55"/>
  <c r="I10" i="55"/>
  <c r="I9" i="55"/>
  <c r="I8" i="55"/>
  <c r="I7" i="55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G20" i="54" l="1"/>
  <c r="G19" i="54"/>
  <c r="G18" i="54"/>
  <c r="G17" i="54"/>
  <c r="G16" i="54"/>
  <c r="G15" i="54"/>
  <c r="G14" i="54"/>
  <c r="G13" i="54"/>
  <c r="G21" i="54" s="1"/>
  <c r="D34" i="56" l="1"/>
  <c r="M33" i="56"/>
  <c r="L33" i="56"/>
  <c r="K33" i="56"/>
  <c r="I33" i="56"/>
  <c r="H33" i="56"/>
  <c r="G33" i="56"/>
  <c r="F33" i="56"/>
  <c r="E33" i="56"/>
  <c r="D33" i="56"/>
  <c r="M32" i="56"/>
  <c r="L32" i="56"/>
  <c r="K32" i="56"/>
  <c r="I32" i="56"/>
  <c r="H32" i="56"/>
  <c r="G32" i="56"/>
  <c r="E32" i="56"/>
  <c r="D32" i="56"/>
  <c r="E29" i="56"/>
  <c r="D29" i="56"/>
  <c r="C29" i="56"/>
  <c r="M4" i="56"/>
  <c r="L4" i="56"/>
  <c r="I4" i="56"/>
  <c r="G4" i="56"/>
  <c r="A2" i="56"/>
  <c r="D34" i="55"/>
  <c r="K33" i="55"/>
  <c r="D33" i="55"/>
  <c r="K32" i="55"/>
  <c r="G32" i="55"/>
  <c r="D32" i="55"/>
  <c r="C29" i="55"/>
  <c r="L4" i="55"/>
  <c r="I4" i="55"/>
  <c r="G4" i="55"/>
  <c r="A2" i="55"/>
  <c r="A2" i="49" l="1"/>
  <c r="A2" i="43"/>
  <c r="L4" i="43"/>
  <c r="N5" i="29" l="1"/>
  <c r="G4" i="49" l="1"/>
  <c r="D34" i="49"/>
  <c r="M33" i="49"/>
  <c r="L33" i="49"/>
  <c r="K33" i="49"/>
  <c r="M32" i="49"/>
  <c r="L32" i="49"/>
  <c r="K32" i="49"/>
  <c r="I32" i="49"/>
  <c r="H32" i="49"/>
  <c r="G32" i="49"/>
  <c r="I33" i="49"/>
  <c r="H33" i="49"/>
  <c r="G33" i="49"/>
  <c r="F33" i="49"/>
  <c r="E33" i="49"/>
  <c r="D33" i="49"/>
  <c r="E32" i="49"/>
  <c r="D32" i="49"/>
  <c r="E29" i="49"/>
  <c r="D29" i="49"/>
  <c r="C29" i="49"/>
  <c r="M4" i="49"/>
  <c r="L4" i="49"/>
  <c r="G4" i="43"/>
  <c r="I4" i="49"/>
  <c r="I4" i="48"/>
  <c r="G32" i="43" l="1"/>
  <c r="D34" i="43"/>
  <c r="D33" i="43"/>
  <c r="D32" i="43"/>
  <c r="K32" i="43"/>
  <c r="K33" i="43"/>
  <c r="C29" i="43"/>
  <c r="I4" i="43"/>
  <c r="I4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申込用紙は、左下見出しをクリック
男女単複別、それぞれ１から使用してください。</t>
        </r>
      </text>
    </comment>
  </commentList>
</comments>
</file>

<file path=xl/sharedStrings.xml><?xml version="1.0" encoding="utf-8"?>
<sst xmlns="http://schemas.openxmlformats.org/spreadsheetml/2006/main" count="310" uniqueCount="89">
  <si>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</si>
  <si>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</si>
  <si>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</si>
  <si>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</si>
  <si>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</si>
  <si>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</si>
  <si>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</si>
  <si>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</si>
  <si>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</si>
  <si>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</si>
  <si>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</si>
  <si>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</si>
  <si>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</si>
  <si>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</si>
  <si>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</si>
  <si>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</si>
  <si>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</si>
  <si>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</si>
  <si>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</si>
  <si>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</si>
  <si>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組</t>
    <rPh sb="0" eb="1">
      <t>クミ</t>
    </rPh>
    <phoneticPr fontId="3"/>
  </si>
  <si>
    <t>人</t>
    <rPh sb="0" eb="1">
      <t>ニン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</si>
  <si>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</si>
  <si>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</si>
  <si>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</si>
  <si>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月　　　　日</t>
    <rPh sb="0" eb="1">
      <t>ツキ</t>
    </rPh>
    <rPh sb="5" eb="6">
      <t>ニチ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</si>
  <si>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</si>
  <si>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</si>
  <si>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</si>
  <si>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</si>
  <si>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</si>
  <si>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</si>
  <si>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会員番号（１０桁）</t>
    <rPh sb="0" eb="4">
      <t>カイインバンゴウ</t>
    </rPh>
    <rPh sb="7" eb="8">
      <t>ケタ</t>
    </rPh>
    <phoneticPr fontId="3"/>
  </si>
  <si>
    <t>種目
（ランク順）</t>
    <rPh sb="0" eb="2">
      <t>シュモク</t>
    </rPh>
    <rPh sb="7" eb="8">
      <t>ジュン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</si>
  <si>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</si>
  <si>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</si>
  <si>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</si>
  <si>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</si>
  <si>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</si>
  <si>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</si>
  <si>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</si>
  <si>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</si>
  <si>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</si>
  <si>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　水色部分には、男単１に入力したものが印字されます。</t>
    <rPh sb="1" eb="3">
      <t>ミズイロ</t>
    </rPh>
    <rPh sb="3" eb="5">
      <t>ブブン</t>
    </rPh>
    <rPh sb="8" eb="9">
      <t>オトコ</t>
    </rPh>
    <rPh sb="9" eb="10">
      <t>タン</t>
    </rPh>
    <rPh sb="12" eb="14">
      <t>ニュウリョク</t>
    </rPh>
    <rPh sb="19" eb="21">
      <t>インジ</t>
    </rPh>
    <phoneticPr fontId="3"/>
  </si>
  <si>
    <t>　水色部分には、男複１に入力したものが印字されます。</t>
    <rPh sb="1" eb="3">
      <t>ミズイロ</t>
    </rPh>
    <rPh sb="3" eb="5">
      <t>ブブン</t>
    </rPh>
    <rPh sb="8" eb="9">
      <t>オトコ</t>
    </rPh>
    <rPh sb="9" eb="10">
      <t>フク</t>
    </rPh>
    <rPh sb="12" eb="14">
      <t>ニュウリョク</t>
    </rPh>
    <rPh sb="19" eb="21">
      <t>インジ</t>
    </rPh>
    <phoneticPr fontId="3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</si>
  <si>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</si>
  <si>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3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</si>
  <si>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</si>
  <si>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r>
      <t>該当欄すべてにご記入のうえ、必ず</t>
    </r>
    <r>
      <rPr>
        <b/>
        <u/>
        <sz val="11"/>
        <color indexed="10"/>
        <rFont val="ＭＳ Ｐゴシック"/>
        <family val="3"/>
        <charset val="128"/>
      </rPr>
      <t>申込用紙とセット</t>
    </r>
    <r>
      <rPr>
        <u/>
        <sz val="11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</si>
  <si>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所　　　属</t>
    <rPh sb="0" eb="1">
      <t>トコロ</t>
    </rPh>
    <rPh sb="4" eb="5">
      <t>ゾク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</si>
  <si>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</si>
  <si>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（　）</t>
    <phoneticPr fontId="3"/>
  </si>
  <si>
    <t>ダブルス</t>
    <phoneticPr fontId="3"/>
  </si>
  <si>
    <t>シングルス</t>
    <phoneticPr fontId="3"/>
  </si>
  <si>
    <t>伊予銀行　　　</t>
    <rPh sb="0" eb="2">
      <t>イヨ</t>
    </rPh>
    <rPh sb="2" eb="4">
      <t>ギンコウ</t>
    </rPh>
    <phoneticPr fontId="3"/>
  </si>
  <si>
    <t>愛媛銀行　</t>
    <rPh sb="0" eb="4">
      <t>エヒメギンコウ</t>
    </rPh>
    <phoneticPr fontId="3"/>
  </si>
  <si>
    <t>振　　込　　日</t>
    <rPh sb="0" eb="1">
      <t>シン</t>
    </rPh>
    <rPh sb="3" eb="4">
      <t>コ</t>
    </rPh>
    <rPh sb="6" eb="7">
      <t>ビ</t>
    </rPh>
    <phoneticPr fontId="3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</si>
  <si>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3"/>
  </si>
  <si>
    <t>シングルス</t>
    <phoneticPr fontId="3"/>
  </si>
  <si>
    <t>　</t>
  </si>
  <si>
    <t>（〆切：指定日必着）</t>
    <rPh sb="1" eb="3">
      <t>シメキリ</t>
    </rPh>
    <rPh sb="4" eb="6">
      <t>シテイ</t>
    </rPh>
    <rPh sb="6" eb="7">
      <t>ニチ</t>
    </rPh>
    <rPh sb="7" eb="9">
      <t>ヒッチャク</t>
    </rPh>
    <phoneticPr fontId="3"/>
  </si>
  <si>
    <t>種　　　別</t>
    <rPh sb="0" eb="1">
      <t>タネ</t>
    </rPh>
    <rPh sb="4" eb="5">
      <t>ベツ</t>
    </rPh>
    <phoneticPr fontId="3"/>
  </si>
  <si>
    <t>金　　額</t>
    <rPh sb="0" eb="1">
      <t>キン</t>
    </rPh>
    <rPh sb="3" eb="4">
      <t>ガク</t>
    </rPh>
    <phoneticPr fontId="3"/>
  </si>
  <si>
    <t>人数</t>
    <rPh sb="0" eb="1">
      <t>ヒト</t>
    </rPh>
    <rPh sb="1" eb="2">
      <t>カズ</t>
    </rPh>
    <phoneticPr fontId="3"/>
  </si>
  <si>
    <t>備　　　考</t>
    <rPh sb="0" eb="1">
      <t>ビ</t>
    </rPh>
    <rPh sb="4" eb="5">
      <t>コウ</t>
    </rPh>
    <phoneticPr fontId="3"/>
  </si>
  <si>
    <t>一般</t>
    <rPh sb="0" eb="2">
      <t>イッパン</t>
    </rPh>
    <phoneticPr fontId="3"/>
  </si>
  <si>
    <t>２，４００円/組</t>
    <rPh sb="5" eb="6">
      <t>エン</t>
    </rPh>
    <rPh sb="7" eb="8">
      <t>クミ</t>
    </rPh>
    <phoneticPr fontId="3"/>
  </si>
  <si>
    <t>１，５００円/人</t>
    <rPh sb="5" eb="6">
      <t>エン</t>
    </rPh>
    <rPh sb="7" eb="8">
      <t>ニン</t>
    </rPh>
    <phoneticPr fontId="3"/>
  </si>
  <si>
    <t>高校生</t>
    <rPh sb="0" eb="2">
      <t>コウコウ</t>
    </rPh>
    <rPh sb="2" eb="3">
      <t>ナマ</t>
    </rPh>
    <phoneticPr fontId="3"/>
  </si>
  <si>
    <t>１，７００円/組</t>
    <rPh sb="5" eb="6">
      <t>エン</t>
    </rPh>
    <rPh sb="7" eb="8">
      <t>クミ</t>
    </rPh>
    <phoneticPr fontId="3"/>
  </si>
  <si>
    <t>８５０円/人</t>
    <rPh sb="3" eb="4">
      <t>エン</t>
    </rPh>
    <rPh sb="5" eb="6">
      <t>ニン</t>
    </rPh>
    <phoneticPr fontId="3"/>
  </si>
  <si>
    <t>中学生</t>
    <rPh sb="0" eb="2">
      <t>チュウガク</t>
    </rPh>
    <rPh sb="2" eb="3">
      <t>ナマ</t>
    </rPh>
    <phoneticPr fontId="3"/>
  </si>
  <si>
    <t>１，４００円/組</t>
    <rPh sb="5" eb="6">
      <t>エン</t>
    </rPh>
    <rPh sb="7" eb="8">
      <t>クミ</t>
    </rPh>
    <phoneticPr fontId="3"/>
  </si>
  <si>
    <t>７００円/人</t>
    <rPh sb="3" eb="4">
      <t>エン</t>
    </rPh>
    <rPh sb="5" eb="6">
      <t>ニン</t>
    </rPh>
    <phoneticPr fontId="3"/>
  </si>
  <si>
    <t>小学生</t>
    <rPh sb="0" eb="1">
      <t>ショウ</t>
    </rPh>
    <rPh sb="2" eb="3">
      <t>ナマ</t>
    </rPh>
    <phoneticPr fontId="3"/>
  </si>
  <si>
    <t>領 収 書</t>
    <rPh sb="0" eb="1">
      <t>リョウ</t>
    </rPh>
    <rPh sb="2" eb="3">
      <t>オサム</t>
    </rPh>
    <rPh sb="4" eb="5">
      <t>ショ</t>
    </rPh>
    <phoneticPr fontId="3"/>
  </si>
  <si>
    <r>
      <t>会長　</t>
    </r>
    <r>
      <rPr>
        <sz val="14"/>
        <color indexed="8"/>
        <rFont val="HG正楷書体-PRO"/>
        <family val="3"/>
        <charset val="128"/>
      </rPr>
      <t>中村　時広</t>
    </r>
    <rPh sb="0" eb="2">
      <t>カイチョウ</t>
    </rPh>
    <rPh sb="3" eb="5">
      <t>ナカムラ</t>
    </rPh>
    <rPh sb="6" eb="8">
      <t>トキヒロ</t>
    </rPh>
    <phoneticPr fontId="3"/>
  </si>
  <si>
    <t>令和　　年　　 月　　 日</t>
    <rPh sb="0" eb="2">
      <t>レイワ</t>
    </rPh>
    <rPh sb="4" eb="5">
      <t>ネン</t>
    </rPh>
    <rPh sb="8" eb="9">
      <t>ガツ</t>
    </rPh>
    <rPh sb="12" eb="13">
      <t>ニチ</t>
    </rPh>
    <phoneticPr fontId="3"/>
  </si>
  <si>
    <t>所属</t>
    <rPh sb="0" eb="2">
      <t>ショゾク</t>
    </rPh>
    <phoneticPr fontId="3"/>
  </si>
  <si>
    <t>小学生、中学生、高校生、一般を同時に申し込む場合は、別紙にしてください。</t>
    <rPh sb="0" eb="3">
      <t>ショウガクセイ</t>
    </rPh>
    <rPh sb="4" eb="7">
      <t>チュウガクセイ</t>
    </rPh>
    <rPh sb="8" eb="11">
      <t>コウコウセイ</t>
    </rPh>
    <rPh sb="12" eb="14">
      <t>イッパン</t>
    </rPh>
    <rPh sb="15" eb="17">
      <t>ドウジ</t>
    </rPh>
    <rPh sb="18" eb="19">
      <t>モウ</t>
    </rPh>
    <rPh sb="20" eb="21">
      <t>コ</t>
    </rPh>
    <rPh sb="22" eb="24">
      <t>バアイ</t>
    </rPh>
    <rPh sb="26" eb="28">
      <t>ベッシ</t>
    </rPh>
    <phoneticPr fontId="3"/>
  </si>
  <si>
    <t>第６１回愛媛県バドミントン選手権大会　入金明細書</t>
    <rPh sb="4" eb="7">
      <t>エヒメケン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</si>
  <si>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記入お願いします</t>
    </r>
    <rPh sb="8" eb="10">
      <t>キニュウ</t>
    </rPh>
    <rPh sb="11" eb="12">
      <t>ネガ</t>
    </rPh>
    <phoneticPr fontId="3"/>
  </si>
  <si>
    <t>ただし、第６１回愛媛県バドミントン選手権大会参加料として</t>
    <rPh sb="4" eb="5">
      <t>ダイ</t>
    </rPh>
    <rPh sb="7" eb="8">
      <t>カイ</t>
    </rPh>
    <rPh sb="8" eb="11">
      <t>エヒメケン</t>
    </rPh>
    <rPh sb="17" eb="20">
      <t>センシュケン</t>
    </rPh>
    <rPh sb="20" eb="22">
      <t>タイカイ</t>
    </rPh>
    <rPh sb="22" eb="24">
      <t>サンカ</t>
    </rPh>
    <rPh sb="24" eb="25">
      <t>リョウ</t>
    </rPh>
    <phoneticPr fontId="3"/>
  </si>
  <si>
    <t>令和　　４　年　２　月　　　　日</t>
    <rPh sb="0" eb="2">
      <t>レイワ</t>
    </rPh>
    <rPh sb="6" eb="7">
      <t>ネン</t>
    </rPh>
    <rPh sb="10" eb="11">
      <t>ツキ</t>
    </rPh>
    <rPh sb="15" eb="16">
      <t>ニチ</t>
    </rPh>
    <phoneticPr fontId="3"/>
  </si>
  <si>
    <t>第６１回愛媛県バドミントン選手権大会　シングルス参加申込用紙</t>
    <phoneticPr fontId="3"/>
  </si>
  <si>
    <t>「種目」「他の出場種目」の欄には、１男、２女、30男、40女、50男、60女のように、種目記号を記入（選択）してください。</t>
    <rPh sb="18" eb="19">
      <t>オトコ</t>
    </rPh>
    <rPh sb="21" eb="22">
      <t>オンナ</t>
    </rPh>
    <rPh sb="25" eb="26">
      <t>オトコ</t>
    </rPh>
    <rPh sb="29" eb="30">
      <t>オンナ</t>
    </rPh>
    <rPh sb="33" eb="34">
      <t>オトコ</t>
    </rPh>
    <rPh sb="37" eb="38">
      <t>オンナ</t>
    </rPh>
    <rPh sb="48" eb="50">
      <t>キニュウ</t>
    </rPh>
    <rPh sb="51" eb="53">
      <t>センタク</t>
    </rPh>
    <phoneticPr fontId="3"/>
  </si>
  <si>
    <r>
      <t>年齢（</t>
    </r>
    <r>
      <rPr>
        <b/>
        <u/>
        <sz val="9"/>
        <color indexed="10"/>
        <rFont val="ＭＳ Ｐゴシック"/>
        <family val="3"/>
        <charset val="128"/>
      </rPr>
      <t>3年4月1日現在</t>
    </r>
    <r>
      <rPr>
        <u/>
        <sz val="9"/>
        <color indexed="10"/>
        <rFont val="ＭＳ Ｐゴシック"/>
        <family val="3"/>
        <charset val="128"/>
      </rPr>
      <t>）及び学年を記入してください。</t>
    </r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2" eb="13">
      <t>オヨ</t>
    </rPh>
    <rPh sb="14" eb="16">
      <t>ガクネン</t>
    </rPh>
    <rPh sb="17" eb="19">
      <t>キニュウ</t>
    </rPh>
    <phoneticPr fontId="3"/>
  </si>
  <si>
    <t>今年度登録欄には、すでに登録手続きをしている場合は「○」を記入してください。申請中の場合「申請中」、</t>
  </si>
  <si>
    <t>第６１回愛媛県バドミントン選手権大会　ダブルス参加申込用紙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</si>
</sst>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7"/>
      <name val="ＭＳ Ｐ明朝"/>
      <family val="1"/>
      <charset val="128"/>
    </font>
    <font>
      <sz val="16"/>
      <color indexed="8"/>
      <name val="ＭＳ 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b/>
      <sz val="26"/>
      <color indexed="8"/>
      <name val="HG正楷書体-PRO"/>
      <family val="3"/>
      <charset val="128"/>
    </font>
    <font>
      <b/>
      <sz val="24"/>
      <color indexed="8"/>
      <name val="ＭＳ Ｐ明朝"/>
      <family val="1"/>
      <charset val="128"/>
    </font>
    <font>
      <sz val="14"/>
      <color indexed="8"/>
      <name val="HG正楷書体-PRO"/>
      <family val="3"/>
      <charset val="128"/>
    </font>
    <font>
      <b/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43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8" fillId="0" borderId="0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37" xfId="0" applyFont="1" applyBorder="1" applyAlignment="1" applyProtection="1">
      <alignment horizontal="left" vertical="center" shrinkToFit="1"/>
      <protection locked="0"/>
    </xf>
    <xf numFmtId="0" fontId="6" fillId="0" borderId="38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 shrinkToFit="1"/>
    </xf>
    <xf numFmtId="0" fontId="24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vertical="center" shrinkToFit="1"/>
      <protection locked="0"/>
    </xf>
    <xf numFmtId="0" fontId="6" fillId="0" borderId="45" xfId="0" applyFont="1" applyBorder="1" applyAlignment="1" applyProtection="1">
      <alignment horizontal="center" vertical="center" shrinkToFit="1"/>
    </xf>
    <xf numFmtId="0" fontId="6" fillId="0" borderId="45" xfId="0" applyFont="1" applyBorder="1" applyAlignment="1" applyProtection="1">
      <alignment horizontal="left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49" fontId="6" fillId="0" borderId="48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6" fillId="0" borderId="45" xfId="0" applyFont="1" applyBorder="1" applyAlignment="1">
      <alignment vertical="center" shrinkToFit="1"/>
    </xf>
    <xf numFmtId="0" fontId="6" fillId="0" borderId="53" xfId="0" applyFont="1" applyBorder="1" applyAlignment="1" applyProtection="1">
      <alignment vertical="center" shrinkToFit="1"/>
      <protection locked="0"/>
    </xf>
    <xf numFmtId="0" fontId="6" fillId="0" borderId="53" xfId="0" applyFont="1" applyBorder="1" applyAlignment="1" applyProtection="1">
      <alignment horizontal="center" vertical="center" shrinkToFit="1"/>
    </xf>
    <xf numFmtId="0" fontId="6" fillId="0" borderId="53" xfId="0" applyFont="1" applyBorder="1" applyAlignment="1" applyProtection="1">
      <alignment horizontal="left" vertical="center" shrinkToFit="1"/>
      <protection locked="0"/>
    </xf>
    <xf numFmtId="49" fontId="6" fillId="0" borderId="54" xfId="0" applyNumberFormat="1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6" fillId="0" borderId="53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27" fillId="2" borderId="0" xfId="0" applyFont="1" applyFill="1" applyProtection="1">
      <alignment vertical="center"/>
      <protection locked="0"/>
    </xf>
    <xf numFmtId="0" fontId="6" fillId="0" borderId="55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 shrinkToFit="1"/>
      <protection locked="0"/>
    </xf>
    <xf numFmtId="0" fontId="28" fillId="0" borderId="11" xfId="0" applyFont="1" applyBorder="1" applyAlignment="1" applyProtection="1">
      <alignment horizontal="center" vertical="center" wrapText="1" shrinkToFit="1"/>
      <protection locked="0"/>
    </xf>
    <xf numFmtId="0" fontId="13" fillId="0" borderId="0" xfId="1" applyFont="1" applyAlignment="1">
      <alignment horizontal="right" vertical="center"/>
    </xf>
    <xf numFmtId="38" fontId="13" fillId="0" borderId="61" xfId="2" applyFont="1" applyBorder="1" applyAlignment="1">
      <alignment vertical="center" justifyLastLine="1" shrinkToFit="1"/>
    </xf>
    <xf numFmtId="38" fontId="13" fillId="0" borderId="62" xfId="2" applyFont="1" applyBorder="1" applyAlignment="1">
      <alignment vertical="center" justifyLastLine="1" shrinkToFit="1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 applyProtection="1">
      <alignment vertical="center" shrinkToFit="1"/>
      <protection locked="0"/>
    </xf>
    <xf numFmtId="0" fontId="6" fillId="0" borderId="53" xfId="0" applyFont="1" applyBorder="1" applyAlignment="1" applyProtection="1">
      <alignment vertical="center" shrinkToFit="1"/>
      <protection locked="0"/>
    </xf>
    <xf numFmtId="0" fontId="6" fillId="0" borderId="45" xfId="0" applyFont="1" applyBorder="1" applyAlignment="1" applyProtection="1">
      <alignment vertical="center" shrinkToFit="1"/>
      <protection locked="0"/>
    </xf>
    <xf numFmtId="0" fontId="6" fillId="0" borderId="22" xfId="0" applyFont="1" applyBorder="1" applyAlignment="1">
      <alignment vertical="center" shrinkToFit="1"/>
    </xf>
    <xf numFmtId="0" fontId="6" fillId="0" borderId="53" xfId="0" applyFont="1" applyBorder="1" applyAlignment="1">
      <alignment vertical="center" shrinkToFit="1"/>
    </xf>
    <xf numFmtId="0" fontId="6" fillId="0" borderId="45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66" xfId="0" applyFont="1" applyBorder="1" applyAlignment="1">
      <alignment horizontal="center" vertical="center" shrinkToFit="1"/>
    </xf>
    <xf numFmtId="49" fontId="9" fillId="0" borderId="67" xfId="2" applyNumberFormat="1" applyFont="1" applyBorder="1" applyAlignment="1">
      <alignment horizontal="right" vertical="center" shrinkToFit="1"/>
    </xf>
    <xf numFmtId="0" fontId="9" fillId="0" borderId="68" xfId="0" applyFont="1" applyBorder="1" applyAlignment="1">
      <alignment horizontal="right" vertical="center" shrinkToFit="1"/>
    </xf>
    <xf numFmtId="0" fontId="9" fillId="0" borderId="68" xfId="0" applyFont="1" applyBorder="1" applyAlignment="1">
      <alignment horizontal="right" vertical="center"/>
    </xf>
    <xf numFmtId="0" fontId="9" fillId="0" borderId="72" xfId="0" applyFont="1" applyBorder="1" applyAlignment="1">
      <alignment horizontal="center" vertical="center" shrinkToFit="1"/>
    </xf>
    <xf numFmtId="49" fontId="9" fillId="0" borderId="63" xfId="2" applyNumberFormat="1" applyFont="1" applyBorder="1" applyAlignment="1">
      <alignment horizontal="right" vertical="center" shrinkToFit="1"/>
    </xf>
    <xf numFmtId="0" fontId="9" fillId="0" borderId="62" xfId="0" applyFont="1" applyBorder="1" applyAlignment="1">
      <alignment horizontal="right" vertical="center" shrinkToFit="1"/>
    </xf>
    <xf numFmtId="0" fontId="9" fillId="0" borderId="62" xfId="0" applyFont="1" applyBorder="1" applyAlignment="1">
      <alignment horizontal="right" vertical="center"/>
    </xf>
    <xf numFmtId="49" fontId="9" fillId="0" borderId="4" xfId="2" applyNumberFormat="1" applyFont="1" applyBorder="1" applyAlignment="1">
      <alignment horizontal="right" vertical="center" shrinkToFit="1"/>
    </xf>
    <xf numFmtId="0" fontId="9" fillId="0" borderId="6" xfId="0" applyFont="1" applyBorder="1" applyAlignment="1">
      <alignment horizontal="right" vertical="center" shrinkToFit="1"/>
    </xf>
    <xf numFmtId="0" fontId="9" fillId="0" borderId="6" xfId="0" applyFont="1" applyBorder="1" applyAlignment="1">
      <alignment horizontal="right" vertical="center"/>
    </xf>
    <xf numFmtId="49" fontId="9" fillId="0" borderId="75" xfId="2" applyNumberFormat="1" applyFont="1" applyBorder="1" applyAlignment="1">
      <alignment horizontal="right" vertical="center" shrinkToFit="1"/>
    </xf>
    <xf numFmtId="0" fontId="9" fillId="0" borderId="76" xfId="0" applyFont="1" applyBorder="1" applyAlignment="1">
      <alignment horizontal="right" vertical="center" shrinkToFit="1"/>
    </xf>
    <xf numFmtId="0" fontId="9" fillId="0" borderId="79" xfId="0" applyFont="1" applyBorder="1" applyAlignment="1">
      <alignment horizontal="right" vertical="center"/>
    </xf>
    <xf numFmtId="0" fontId="9" fillId="0" borderId="8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 shrinkToFit="1"/>
    </xf>
    <xf numFmtId="0" fontId="9" fillId="0" borderId="0" xfId="0" applyFont="1" applyAlignment="1">
      <alignment shrinkToFit="1"/>
    </xf>
    <xf numFmtId="0" fontId="9" fillId="0" borderId="0" xfId="0" applyFont="1" applyAlignment="1">
      <alignment horizontal="left" shrinkToFit="1"/>
    </xf>
    <xf numFmtId="0" fontId="11" fillId="0" borderId="89" xfId="0" applyFont="1" applyBorder="1" applyAlignment="1"/>
    <xf numFmtId="0" fontId="9" fillId="0" borderId="89" xfId="0" applyFont="1" applyBorder="1" applyAlignment="1">
      <alignment shrinkToFit="1"/>
    </xf>
    <xf numFmtId="0" fontId="9" fillId="0" borderId="14" xfId="0" applyFont="1" applyBorder="1" applyAlignment="1">
      <alignment shrinkToFit="1"/>
    </xf>
    <xf numFmtId="0" fontId="9" fillId="0" borderId="2" xfId="0" applyFont="1" applyBorder="1" applyAlignment="1">
      <alignment shrinkToFit="1"/>
    </xf>
    <xf numFmtId="0" fontId="9" fillId="0" borderId="3" xfId="0" applyFont="1" applyBorder="1" applyAlignment="1">
      <alignment shrinkToFit="1"/>
    </xf>
    <xf numFmtId="0" fontId="37" fillId="0" borderId="0" xfId="0" applyFont="1" applyAlignment="1">
      <alignment horizontal="center" shrinkToFit="1"/>
    </xf>
    <xf numFmtId="0" fontId="9" fillId="0" borderId="6" xfId="0" applyFont="1" applyBorder="1" applyAlignment="1">
      <alignment shrinkToFit="1"/>
    </xf>
    <xf numFmtId="0" fontId="9" fillId="0" borderId="4" xfId="0" applyFont="1" applyBorder="1" applyAlignment="1">
      <alignment shrinkToFit="1"/>
    </xf>
    <xf numFmtId="0" fontId="9" fillId="0" borderId="0" xfId="0" applyFont="1" applyAlignment="1"/>
    <xf numFmtId="0" fontId="0" fillId="0" borderId="0" xfId="0" applyAlignment="1"/>
    <xf numFmtId="0" fontId="9" fillId="0" borderId="6" xfId="0" applyFont="1" applyBorder="1" applyAlignment="1">
      <alignment horizontal="left" shrinkToFit="1"/>
    </xf>
    <xf numFmtId="0" fontId="9" fillId="0" borderId="6" xfId="0" applyFont="1" applyBorder="1" applyAlignment="1">
      <alignment horizontal="center"/>
    </xf>
    <xf numFmtId="0" fontId="9" fillId="0" borderId="25" xfId="0" applyFont="1" applyBorder="1" applyAlignment="1">
      <alignment shrinkToFit="1"/>
    </xf>
    <xf numFmtId="0" fontId="9" fillId="0" borderId="5" xfId="0" applyFont="1" applyBorder="1" applyAlignment="1">
      <alignment shrinkToFit="1"/>
    </xf>
    <xf numFmtId="0" fontId="9" fillId="0" borderId="10" xfId="0" applyFont="1" applyBorder="1" applyAlignment="1">
      <alignment shrinkToFi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 shrinkToFit="1"/>
    </xf>
    <xf numFmtId="0" fontId="4" fillId="0" borderId="29" xfId="0" applyFont="1" applyBorder="1" applyAlignment="1" applyProtection="1">
      <alignment horizontal="center" vertical="center" wrapText="1" shrinkToFit="1"/>
      <protection locked="0"/>
    </xf>
    <xf numFmtId="49" fontId="6" fillId="0" borderId="18" xfId="0" applyNumberFormat="1" applyFont="1" applyBorder="1" applyAlignment="1" applyProtection="1">
      <alignment horizontal="center" vertical="center" shrinkToFit="1"/>
      <protection locked="0"/>
    </xf>
    <xf numFmtId="49" fontId="6" fillId="0" borderId="28" xfId="0" applyNumberFormat="1" applyFont="1" applyBorder="1" applyAlignment="1" applyProtection="1">
      <alignment horizontal="center" vertical="center" shrinkToFit="1"/>
      <protection locked="0"/>
    </xf>
    <xf numFmtId="49" fontId="6" fillId="0" borderId="47" xfId="0" applyNumberFormat="1" applyFont="1" applyBorder="1" applyAlignment="1" applyProtection="1">
      <alignment horizontal="center" vertical="center" shrinkToFit="1"/>
      <protection locked="0"/>
    </xf>
    <xf numFmtId="49" fontId="6" fillId="0" borderId="50" xfId="0" applyNumberFormat="1" applyFont="1" applyBorder="1" applyAlignment="1" applyProtection="1">
      <alignment horizontal="center" vertical="center" shrinkToFit="1"/>
      <protection locked="0"/>
    </xf>
    <xf numFmtId="49" fontId="6" fillId="0" borderId="42" xfId="0" applyNumberFormat="1" applyFont="1" applyBorder="1" applyAlignment="1" applyProtection="1">
      <alignment horizontal="center" vertical="center" shrinkToFit="1"/>
      <protection locked="0"/>
    </xf>
    <xf numFmtId="0" fontId="39" fillId="0" borderId="0" xfId="0" applyFont="1" applyProtection="1">
      <alignment vertical="center"/>
      <protection locked="0"/>
    </xf>
    <xf numFmtId="0" fontId="34" fillId="0" borderId="10" xfId="0" applyFont="1" applyBorder="1" applyAlignment="1" applyProtection="1">
      <alignment horizontal="right" vertical="center"/>
      <protection locked="0"/>
    </xf>
    <xf numFmtId="0" fontId="9" fillId="0" borderId="14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center" vertical="center" wrapText="1" shrinkToFit="1"/>
    </xf>
    <xf numFmtId="0" fontId="9" fillId="0" borderId="10" xfId="1" applyFont="1" applyBorder="1" applyAlignment="1">
      <alignment horizontal="center" vertical="center" wrapText="1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5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29" fillId="0" borderId="0" xfId="1" applyFont="1" applyAlignment="1">
      <alignment horizontal="center" vertical="center" shrinkToFit="1"/>
    </xf>
    <xf numFmtId="0" fontId="30" fillId="0" borderId="0" xfId="1" applyFont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30" xfId="1" applyFont="1" applyBorder="1" applyAlignment="1">
      <alignment horizontal="distributed" vertical="center" justifyLastLine="1" shrinkToFit="1"/>
    </xf>
    <xf numFmtId="0" fontId="9" fillId="0" borderId="14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25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shrinkToFit="1"/>
    </xf>
    <xf numFmtId="0" fontId="35" fillId="0" borderId="67" xfId="0" applyFont="1" applyBorder="1" applyAlignment="1">
      <alignment vertical="center" wrapText="1"/>
    </xf>
    <xf numFmtId="0" fontId="35" fillId="0" borderId="69" xfId="0" applyFont="1" applyBorder="1" applyAlignment="1">
      <alignment vertical="center" wrapText="1"/>
    </xf>
    <xf numFmtId="0" fontId="35" fillId="0" borderId="70" xfId="0" applyFont="1" applyBorder="1" applyAlignment="1">
      <alignment vertical="center" wrapText="1"/>
    </xf>
    <xf numFmtId="49" fontId="9" fillId="0" borderId="63" xfId="2" applyNumberFormat="1" applyFont="1" applyBorder="1" applyAlignment="1">
      <alignment horizontal="right" vertical="center" shrinkToFit="1"/>
    </xf>
    <xf numFmtId="49" fontId="9" fillId="0" borderId="62" xfId="2" applyNumberFormat="1" applyFont="1" applyBorder="1" applyAlignment="1">
      <alignment horizontal="right" vertical="center" shrinkToFit="1"/>
    </xf>
    <xf numFmtId="38" fontId="9" fillId="0" borderId="63" xfId="2" applyFont="1" applyBorder="1" applyAlignment="1">
      <alignment horizontal="right" vertical="center"/>
    </xf>
    <xf numFmtId="38" fontId="0" fillId="0" borderId="61" xfId="2" applyFont="1" applyBorder="1" applyAlignment="1">
      <alignment horizontal="right" vertical="center"/>
    </xf>
    <xf numFmtId="0" fontId="35" fillId="0" borderId="63" xfId="0" applyFont="1" applyBorder="1" applyAlignment="1">
      <alignment vertical="center" wrapText="1"/>
    </xf>
    <xf numFmtId="0" fontId="35" fillId="0" borderId="61" xfId="0" applyFont="1" applyBorder="1" applyAlignment="1">
      <alignment vertical="center" wrapText="1"/>
    </xf>
    <xf numFmtId="0" fontId="35" fillId="0" borderId="64" xfId="0" applyFont="1" applyBorder="1" applyAlignment="1">
      <alignment vertical="center" wrapText="1"/>
    </xf>
    <xf numFmtId="0" fontId="9" fillId="0" borderId="59" xfId="0" applyFont="1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49" fontId="9" fillId="0" borderId="4" xfId="2" applyNumberFormat="1" applyFont="1" applyBorder="1" applyAlignment="1">
      <alignment horizontal="right" vertical="center" shrinkToFit="1"/>
    </xf>
    <xf numFmtId="49" fontId="9" fillId="0" borderId="6" xfId="2" applyNumberFormat="1" applyFont="1" applyBorder="1" applyAlignment="1">
      <alignment horizontal="right" vertical="center" shrinkToFit="1"/>
    </xf>
    <xf numFmtId="38" fontId="9" fillId="0" borderId="4" xfId="2" applyFont="1" applyBorder="1" applyAlignment="1">
      <alignment horizontal="right" vertical="center"/>
    </xf>
    <xf numFmtId="38" fontId="0" fillId="0" borderId="0" xfId="2" applyFont="1" applyBorder="1" applyAlignment="1">
      <alignment horizontal="right" vertical="center"/>
    </xf>
    <xf numFmtId="0" fontId="35" fillId="0" borderId="4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35" fillId="0" borderId="73" xfId="0" applyFont="1" applyBorder="1" applyAlignment="1">
      <alignment vertical="center" wrapText="1"/>
    </xf>
    <xf numFmtId="49" fontId="9" fillId="0" borderId="74" xfId="2" applyNumberFormat="1" applyFont="1" applyBorder="1" applyAlignment="1">
      <alignment horizontal="right" vertical="center" shrinkToFit="1"/>
    </xf>
    <xf numFmtId="38" fontId="9" fillId="0" borderId="77" xfId="2" applyFont="1" applyBorder="1" applyAlignment="1">
      <alignment horizontal="right" vertical="center"/>
    </xf>
    <xf numFmtId="38" fontId="0" fillId="0" borderId="78" xfId="2" applyFont="1" applyBorder="1" applyAlignment="1">
      <alignment horizontal="right" vertical="center"/>
    </xf>
    <xf numFmtId="0" fontId="35" fillId="0" borderId="75" xfId="0" applyFont="1" applyBorder="1" applyAlignment="1">
      <alignment vertical="center" wrapText="1"/>
    </xf>
    <xf numFmtId="0" fontId="35" fillId="0" borderId="80" xfId="0" applyFont="1" applyBorder="1" applyAlignment="1">
      <alignment vertical="center" wrapText="1"/>
    </xf>
    <xf numFmtId="0" fontId="35" fillId="0" borderId="81" xfId="0" applyFont="1" applyBorder="1" applyAlignment="1">
      <alignment vertical="center" wrapText="1"/>
    </xf>
    <xf numFmtId="49" fontId="9" fillId="0" borderId="66" xfId="2" applyNumberFormat="1" applyFont="1" applyBorder="1" applyAlignment="1">
      <alignment horizontal="right" vertical="center" shrinkToFit="1"/>
    </xf>
    <xf numFmtId="38" fontId="9" fillId="0" borderId="67" xfId="2" applyFont="1" applyBorder="1" applyAlignment="1">
      <alignment horizontal="right" vertical="center"/>
    </xf>
    <xf numFmtId="38" fontId="0" fillId="0" borderId="69" xfId="2" applyFont="1" applyBorder="1" applyAlignment="1">
      <alignment horizontal="right" vertical="center"/>
    </xf>
    <xf numFmtId="49" fontId="9" fillId="0" borderId="82" xfId="2" applyNumberFormat="1" applyFont="1" applyBorder="1" applyAlignment="1">
      <alignment horizontal="right" vertical="center" shrinkToFit="1"/>
    </xf>
    <xf numFmtId="49" fontId="9" fillId="0" borderId="83" xfId="2" applyNumberFormat="1" applyFont="1" applyBorder="1" applyAlignment="1">
      <alignment horizontal="right" vertical="center" shrinkToFit="1"/>
    </xf>
    <xf numFmtId="38" fontId="9" fillId="0" borderId="82" xfId="2" applyFont="1" applyBorder="1" applyAlignment="1">
      <alignment horizontal="right" vertical="center"/>
    </xf>
    <xf numFmtId="38" fontId="0" fillId="0" borderId="65" xfId="2" applyFont="1" applyBorder="1" applyAlignment="1">
      <alignment horizontal="right" vertical="center"/>
    </xf>
    <xf numFmtId="0" fontId="9" fillId="0" borderId="84" xfId="0" applyFont="1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38" fontId="32" fillId="0" borderId="33" xfId="2" applyFont="1" applyBorder="1" applyAlignment="1">
      <alignment horizontal="right" vertical="center" shrinkToFit="1"/>
    </xf>
    <xf numFmtId="38" fontId="33" fillId="0" borderId="85" xfId="2" applyFont="1" applyBorder="1" applyAlignment="1">
      <alignment horizontal="right" vertical="center" shrinkToFit="1"/>
    </xf>
    <xf numFmtId="0" fontId="9" fillId="0" borderId="33" xfId="0" applyFont="1" applyBorder="1" applyAlignment="1">
      <alignment horizontal="center" vertical="center" wrapText="1" shrinkToFit="1"/>
    </xf>
    <xf numFmtId="0" fontId="1" fillId="0" borderId="85" xfId="0" applyFont="1" applyBorder="1" applyAlignment="1">
      <alignment horizontal="center" vertical="center" wrapText="1" shrinkToFit="1"/>
    </xf>
    <xf numFmtId="0" fontId="1" fillId="0" borderId="86" xfId="0" applyFont="1" applyBorder="1" applyAlignment="1">
      <alignment horizontal="center" vertical="center" wrapText="1" shrinkToFit="1"/>
    </xf>
    <xf numFmtId="0" fontId="10" fillId="0" borderId="87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82" xfId="0" applyFont="1" applyBorder="1" applyAlignment="1">
      <alignment horizontal="right" vertical="center"/>
    </xf>
    <xf numFmtId="0" fontId="10" fillId="0" borderId="65" xfId="0" applyFont="1" applyBorder="1" applyAlignment="1">
      <alignment horizontal="right" vertical="center"/>
    </xf>
    <xf numFmtId="0" fontId="10" fillId="0" borderId="65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 wrapText="1" shrinkToFit="1"/>
    </xf>
    <xf numFmtId="0" fontId="10" fillId="0" borderId="65" xfId="0" applyFont="1" applyBorder="1" applyAlignment="1">
      <alignment horizontal="center" vertical="center" wrapText="1" shrinkToFit="1"/>
    </xf>
    <xf numFmtId="0" fontId="10" fillId="0" borderId="88" xfId="0" applyFont="1" applyBorder="1" applyAlignment="1">
      <alignment horizontal="center" vertical="center" wrapText="1" shrinkToFit="1"/>
    </xf>
    <xf numFmtId="38" fontId="10" fillId="0" borderId="60" xfId="2" applyFont="1" applyBorder="1" applyAlignment="1">
      <alignment horizontal="center" vertical="center"/>
    </xf>
    <xf numFmtId="38" fontId="10" fillId="0" borderId="61" xfId="2" applyFont="1" applyBorder="1" applyAlignment="1">
      <alignment horizontal="center" vertical="center"/>
    </xf>
    <xf numFmtId="38" fontId="10" fillId="0" borderId="62" xfId="2" applyFont="1" applyBorder="1" applyAlignment="1">
      <alignment horizontal="center" vertical="center"/>
    </xf>
    <xf numFmtId="38" fontId="13" fillId="0" borderId="63" xfId="2" applyFont="1" applyBorder="1" applyAlignment="1">
      <alignment horizontal="right" vertical="center" shrinkToFit="1"/>
    </xf>
    <xf numFmtId="38" fontId="13" fillId="0" borderId="61" xfId="2" applyFont="1" applyBorder="1" applyAlignment="1">
      <alignment horizontal="right" vertical="center" shrinkToFit="1"/>
    </xf>
    <xf numFmtId="0" fontId="13" fillId="0" borderId="63" xfId="0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shrinkToFit="1"/>
    </xf>
    <xf numFmtId="0" fontId="36" fillId="0" borderId="0" xfId="0" applyFont="1" applyAlignment="1">
      <alignment horizontal="center" shrinkToFit="1"/>
    </xf>
    <xf numFmtId="0" fontId="15" fillId="0" borderId="0" xfId="0" applyFont="1" applyAlignment="1">
      <alignment horizontal="center" shrinkToFit="1"/>
    </xf>
    <xf numFmtId="0" fontId="16" fillId="0" borderId="0" xfId="0" applyFont="1" applyAlignment="1">
      <alignment horizontal="center" shrinkToFit="1"/>
    </xf>
    <xf numFmtId="0" fontId="16" fillId="0" borderId="5" xfId="0" applyFont="1" applyBorder="1" applyAlignment="1">
      <alignment horizontal="center" shrinkToFit="1"/>
    </xf>
    <xf numFmtId="0" fontId="15" fillId="0" borderId="5" xfId="0" applyFont="1" applyBorder="1" applyAlignment="1">
      <alignment horizontal="center" shrinkToFit="1"/>
    </xf>
    <xf numFmtId="0" fontId="9" fillId="0" borderId="0" xfId="0" applyFont="1" applyAlignment="1">
      <alignment horizontal="left" shrinkToFit="1"/>
    </xf>
    <xf numFmtId="0" fontId="9" fillId="0" borderId="6" xfId="0" applyFont="1" applyBorder="1" applyAlignment="1">
      <alignment horizontal="left" shrinkToFit="1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6" fillId="0" borderId="36" xfId="0" applyNumberFormat="1" applyFont="1" applyBorder="1" applyAlignment="1">
      <alignment horizontal="left" vertical="center"/>
    </xf>
    <xf numFmtId="0" fontId="9" fillId="0" borderId="0" xfId="0" applyFont="1" applyAlignment="1">
      <alignment shrinkToFit="1"/>
    </xf>
    <xf numFmtId="0" fontId="0" fillId="0" borderId="0" xfId="0" applyAlignment="1">
      <alignment shrinkToFit="1"/>
    </xf>
    <xf numFmtId="0" fontId="9" fillId="0" borderId="0" xfId="0" applyFont="1" applyAlignment="1"/>
    <xf numFmtId="0" fontId="0" fillId="0" borderId="0" xfId="0" applyAlignment="1"/>
    <xf numFmtId="14" fontId="6" fillId="0" borderId="26" xfId="0" applyNumberFormat="1" applyFont="1" applyBorder="1" applyAlignment="1">
      <alignment horizontal="center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14" fontId="6" fillId="0" borderId="26" xfId="0" applyNumberFormat="1" applyFont="1" applyBorder="1" applyAlignment="1" applyProtection="1">
      <alignment horizontal="center" vertical="center" shrinkToFit="1"/>
      <protection locked="0"/>
    </xf>
    <xf numFmtId="14" fontId="6" fillId="0" borderId="18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vertical="center" shrinkToFit="1"/>
    </xf>
    <xf numFmtId="14" fontId="6" fillId="0" borderId="15" xfId="0" applyNumberFormat="1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6" xfId="0" applyFont="1" applyBorder="1">
      <alignment vertical="center"/>
    </xf>
    <xf numFmtId="0" fontId="6" fillId="0" borderId="18" xfId="0" applyFont="1" applyBorder="1">
      <alignment vertical="center"/>
    </xf>
    <xf numFmtId="14" fontId="6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distributed" vertical="center" justifyLastLine="1"/>
      <protection locked="0"/>
    </xf>
    <xf numFmtId="0" fontId="17" fillId="0" borderId="9" xfId="0" applyFont="1" applyBorder="1" applyAlignment="1" applyProtection="1">
      <alignment horizontal="distributed" vertical="center" justifyLastLine="1"/>
      <protection locked="0"/>
    </xf>
    <xf numFmtId="0" fontId="17" fillId="0" borderId="27" xfId="0" applyFont="1" applyBorder="1" applyAlignment="1" applyProtection="1">
      <alignment horizontal="distributed" vertical="center" justifyLastLine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14" fontId="6" fillId="0" borderId="23" xfId="0" applyNumberFormat="1" applyFont="1" applyBorder="1" applyAlignment="1" applyProtection="1">
      <alignment horizontal="center" vertical="center" shrinkToFit="1"/>
      <protection locked="0"/>
    </xf>
    <xf numFmtId="14" fontId="6" fillId="0" borderId="28" xfId="0" applyNumberFormat="1" applyFont="1" applyBorder="1" applyAlignment="1" applyProtection="1">
      <alignment horizontal="center" vertical="center" shrinkToFit="1"/>
      <protection locked="0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0" fillId="2" borderId="5" xfId="0" applyNumberForma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6" fillId="0" borderId="46" xfId="0" applyFont="1" applyBorder="1">
      <alignment vertical="center"/>
    </xf>
    <xf numFmtId="0" fontId="6" fillId="0" borderId="47" xfId="0" applyFont="1" applyBorder="1">
      <alignment vertical="center"/>
    </xf>
    <xf numFmtId="14" fontId="6" fillId="0" borderId="45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14" fontId="6" fillId="0" borderId="22" xfId="0" applyNumberFormat="1" applyFont="1" applyBorder="1" applyAlignment="1">
      <alignment horizontal="center" vertical="center" shrinkToFit="1"/>
    </xf>
    <xf numFmtId="0" fontId="6" fillId="0" borderId="53" xfId="0" applyFont="1" applyBorder="1" applyAlignment="1">
      <alignment vertical="center" shrinkToFit="1"/>
    </xf>
    <xf numFmtId="14" fontId="6" fillId="0" borderId="53" xfId="0" applyNumberFormat="1" applyFont="1" applyBorder="1" applyAlignment="1">
      <alignment horizontal="center" vertical="center" shrinkToFit="1"/>
    </xf>
    <xf numFmtId="0" fontId="6" fillId="0" borderId="45" xfId="0" applyFont="1" applyBorder="1" applyAlignment="1">
      <alignment vertical="center" shrinkToFit="1"/>
    </xf>
    <xf numFmtId="14" fontId="6" fillId="0" borderId="16" xfId="0" applyNumberFormat="1" applyFont="1" applyBorder="1" applyAlignment="1">
      <alignment horizontal="center" vertical="center" shrinkToFit="1"/>
    </xf>
    <xf numFmtId="14" fontId="6" fillId="0" borderId="50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14" fontId="6" fillId="0" borderId="23" xfId="0" applyNumberFormat="1" applyFont="1" applyBorder="1" applyAlignment="1">
      <alignment horizontal="center" vertical="center" shrinkToFit="1"/>
    </xf>
    <xf numFmtId="14" fontId="6" fillId="0" borderId="28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42" xfId="0" applyFont="1" applyBorder="1" applyAlignment="1">
      <alignment horizontal="left" vertical="center" shrinkToFit="1"/>
    </xf>
    <xf numFmtId="14" fontId="6" fillId="0" borderId="19" xfId="0" applyNumberFormat="1" applyFont="1" applyBorder="1" applyAlignment="1">
      <alignment horizontal="center" vertical="center" shrinkToFit="1"/>
    </xf>
    <xf numFmtId="14" fontId="6" fillId="0" borderId="42" xfId="0" applyNumberFormat="1" applyFont="1" applyBorder="1" applyAlignment="1">
      <alignment horizontal="center" vertical="center" shrinkToFit="1"/>
    </xf>
    <xf numFmtId="14" fontId="6" fillId="0" borderId="46" xfId="0" applyNumberFormat="1" applyFont="1" applyBorder="1" applyAlignment="1">
      <alignment horizontal="center" vertical="center" shrinkToFit="1"/>
    </xf>
    <xf numFmtId="14" fontId="6" fillId="0" borderId="47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50" xfId="0" applyFont="1" applyBorder="1" applyAlignment="1">
      <alignment horizontal="left" vertical="center" shrinkToFit="1"/>
    </xf>
    <xf numFmtId="0" fontId="6" fillId="0" borderId="46" xfId="0" applyFont="1" applyBorder="1" applyAlignment="1">
      <alignment horizontal="left" vertical="center" shrinkToFit="1"/>
    </xf>
    <xf numFmtId="0" fontId="6" fillId="0" borderId="47" xfId="0" applyFont="1" applyBorder="1" applyAlignment="1">
      <alignment horizontal="left" vertical="center" shrinkToFit="1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50" xfId="0" applyFont="1" applyBorder="1" applyAlignment="1" applyProtection="1">
      <alignment horizontal="left"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 shrinkToFit="1"/>
      <protection locked="0"/>
    </xf>
    <xf numFmtId="14" fontId="6" fillId="0" borderId="50" xfId="0" applyNumberFormat="1" applyFont="1" applyBorder="1" applyAlignment="1" applyProtection="1">
      <alignment horizontal="center" vertical="center" shrinkToFit="1"/>
      <protection locked="0"/>
    </xf>
    <xf numFmtId="0" fontId="6" fillId="0" borderId="53" xfId="0" applyFont="1" applyBorder="1" applyAlignment="1" applyProtection="1">
      <alignment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14" fontId="6" fillId="0" borderId="42" xfId="0" applyNumberFormat="1" applyFont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 applyProtection="1">
      <alignment vertical="center" shrinkToFit="1"/>
      <protection locked="0"/>
    </xf>
    <xf numFmtId="14" fontId="6" fillId="0" borderId="46" xfId="0" applyNumberFormat="1" applyFont="1" applyBorder="1" applyAlignment="1" applyProtection="1">
      <alignment horizontal="center" vertical="center" shrinkToFit="1"/>
      <protection locked="0"/>
    </xf>
    <xf numFmtId="14" fontId="6" fillId="0" borderId="47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44" xfId="0" applyFont="1" applyBorder="1" applyAlignment="1" applyProtection="1">
      <alignment horizontal="center" vertical="center" shrinkToFit="1"/>
      <protection locked="0"/>
    </xf>
    <xf numFmtId="0" fontId="6" fillId="0" borderId="55" xfId="0" applyFont="1" applyBorder="1" applyAlignment="1" applyProtection="1">
      <alignment horizontal="center" vertical="center" shrinkToFit="1"/>
      <protection locked="0"/>
    </xf>
    <xf numFmtId="0" fontId="6" fillId="0" borderId="56" xfId="0" applyFont="1" applyBorder="1" applyAlignment="1" applyProtection="1">
      <alignment horizontal="center" vertical="center" shrinkToFit="1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49" fontId="9" fillId="0" borderId="14" xfId="1" applyNumberFormat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shrinkToFit="1"/>
    </xf>
    <xf numFmtId="49" fontId="9" fillId="0" borderId="25" xfId="1" applyNumberFormat="1" applyFont="1" applyBorder="1" applyAlignment="1">
      <alignment horizontal="distributed" vertical="center" shrinkToFit="1"/>
    </xf>
    <xf numFmtId="49" fontId="9" fillId="0" borderId="5" xfId="1" applyNumberFormat="1" applyFont="1" applyBorder="1" applyAlignment="1">
      <alignment horizontal="distributed" vertical="center" shrinkToFit="1"/>
    </xf>
    <xf numFmtId="49" fontId="9" fillId="0" borderId="10" xfId="1" applyNumberFormat="1" applyFont="1" applyBorder="1" applyAlignment="1">
      <alignment horizontal="distributed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L46"/>
  <sheetViews>
    <sheetView showZeros="0" tabSelected="1" workbookViewId="0">
      <selection activeCell="C8" sqref="C8:F8"/>
    </sheetView>
  </sheetViews>
  <sheetFormatPr defaultRowHeight="13.5"/>
  <cols>
    <col min="1" max="1" width="6.625" style="44" customWidth="1"/>
    <col min="2" max="4" width="8.625" style="44" customWidth="1"/>
    <col min="5" max="5" width="5.625" style="44" customWidth="1"/>
    <col min="6" max="6" width="3.625" style="44" customWidth="1"/>
    <col min="7" max="7" width="8.625" style="44" customWidth="1"/>
    <col min="8" max="8" width="5.625" style="44" customWidth="1"/>
    <col min="9" max="9" width="3.625" style="44" customWidth="1"/>
    <col min="10" max="12" width="8.625" style="44" customWidth="1"/>
    <col min="13" max="13" width="1.625" style="44" customWidth="1"/>
    <col min="14" max="256" width="9" style="44"/>
    <col min="257" max="257" width="6.625" style="44" customWidth="1"/>
    <col min="258" max="260" width="8.625" style="44" customWidth="1"/>
    <col min="261" max="261" width="5.625" style="44" customWidth="1"/>
    <col min="262" max="262" width="3.625" style="44" customWidth="1"/>
    <col min="263" max="263" width="8.625" style="44" customWidth="1"/>
    <col min="264" max="264" width="5.625" style="44" customWidth="1"/>
    <col min="265" max="265" width="3.625" style="44" customWidth="1"/>
    <col min="266" max="268" width="8.625" style="44" customWidth="1"/>
    <col min="269" max="269" width="1.625" style="44" customWidth="1"/>
    <col min="270" max="512" width="9" style="44"/>
    <col min="513" max="513" width="6.625" style="44" customWidth="1"/>
    <col min="514" max="516" width="8.625" style="44" customWidth="1"/>
    <col min="517" max="517" width="5.625" style="44" customWidth="1"/>
    <col min="518" max="518" width="3.625" style="44" customWidth="1"/>
    <col min="519" max="519" width="8.625" style="44" customWidth="1"/>
    <col min="520" max="520" width="5.625" style="44" customWidth="1"/>
    <col min="521" max="521" width="3.625" style="44" customWidth="1"/>
    <col min="522" max="524" width="8.625" style="44" customWidth="1"/>
    <col min="525" max="525" width="1.625" style="44" customWidth="1"/>
    <col min="526" max="768" width="9" style="44"/>
    <col min="769" max="769" width="6.625" style="44" customWidth="1"/>
    <col min="770" max="772" width="8.625" style="44" customWidth="1"/>
    <col min="773" max="773" width="5.625" style="44" customWidth="1"/>
    <col min="774" max="774" width="3.625" style="44" customWidth="1"/>
    <col min="775" max="775" width="8.625" style="44" customWidth="1"/>
    <col min="776" max="776" width="5.625" style="44" customWidth="1"/>
    <col min="777" max="777" width="3.625" style="44" customWidth="1"/>
    <col min="778" max="780" width="8.625" style="44" customWidth="1"/>
    <col min="781" max="781" width="1.625" style="44" customWidth="1"/>
    <col min="782" max="1024" width="9" style="44"/>
    <col min="1025" max="1025" width="6.625" style="44" customWidth="1"/>
    <col min="1026" max="1028" width="8.625" style="44" customWidth="1"/>
    <col min="1029" max="1029" width="5.625" style="44" customWidth="1"/>
    <col min="1030" max="1030" width="3.625" style="44" customWidth="1"/>
    <col min="1031" max="1031" width="8.625" style="44" customWidth="1"/>
    <col min="1032" max="1032" width="5.625" style="44" customWidth="1"/>
    <col min="1033" max="1033" width="3.625" style="44" customWidth="1"/>
    <col min="1034" max="1036" width="8.625" style="44" customWidth="1"/>
    <col min="1037" max="1037" width="1.625" style="44" customWidth="1"/>
    <col min="1038" max="1280" width="9" style="44"/>
    <col min="1281" max="1281" width="6.625" style="44" customWidth="1"/>
    <col min="1282" max="1284" width="8.625" style="44" customWidth="1"/>
    <col min="1285" max="1285" width="5.625" style="44" customWidth="1"/>
    <col min="1286" max="1286" width="3.625" style="44" customWidth="1"/>
    <col min="1287" max="1287" width="8.625" style="44" customWidth="1"/>
    <col min="1288" max="1288" width="5.625" style="44" customWidth="1"/>
    <col min="1289" max="1289" width="3.625" style="44" customWidth="1"/>
    <col min="1290" max="1292" width="8.625" style="44" customWidth="1"/>
    <col min="1293" max="1293" width="1.625" style="44" customWidth="1"/>
    <col min="1294" max="1536" width="9" style="44"/>
    <col min="1537" max="1537" width="6.625" style="44" customWidth="1"/>
    <col min="1538" max="1540" width="8.625" style="44" customWidth="1"/>
    <col min="1541" max="1541" width="5.625" style="44" customWidth="1"/>
    <col min="1542" max="1542" width="3.625" style="44" customWidth="1"/>
    <col min="1543" max="1543" width="8.625" style="44" customWidth="1"/>
    <col min="1544" max="1544" width="5.625" style="44" customWidth="1"/>
    <col min="1545" max="1545" width="3.625" style="44" customWidth="1"/>
    <col min="1546" max="1548" width="8.625" style="44" customWidth="1"/>
    <col min="1549" max="1549" width="1.625" style="44" customWidth="1"/>
    <col min="1550" max="1792" width="9" style="44"/>
    <col min="1793" max="1793" width="6.625" style="44" customWidth="1"/>
    <col min="1794" max="1796" width="8.625" style="44" customWidth="1"/>
    <col min="1797" max="1797" width="5.625" style="44" customWidth="1"/>
    <col min="1798" max="1798" width="3.625" style="44" customWidth="1"/>
    <col min="1799" max="1799" width="8.625" style="44" customWidth="1"/>
    <col min="1800" max="1800" width="5.625" style="44" customWidth="1"/>
    <col min="1801" max="1801" width="3.625" style="44" customWidth="1"/>
    <col min="1802" max="1804" width="8.625" style="44" customWidth="1"/>
    <col min="1805" max="1805" width="1.625" style="44" customWidth="1"/>
    <col min="1806" max="2048" width="9" style="44"/>
    <col min="2049" max="2049" width="6.625" style="44" customWidth="1"/>
    <col min="2050" max="2052" width="8.625" style="44" customWidth="1"/>
    <col min="2053" max="2053" width="5.625" style="44" customWidth="1"/>
    <col min="2054" max="2054" width="3.625" style="44" customWidth="1"/>
    <col min="2055" max="2055" width="8.625" style="44" customWidth="1"/>
    <col min="2056" max="2056" width="5.625" style="44" customWidth="1"/>
    <col min="2057" max="2057" width="3.625" style="44" customWidth="1"/>
    <col min="2058" max="2060" width="8.625" style="44" customWidth="1"/>
    <col min="2061" max="2061" width="1.625" style="44" customWidth="1"/>
    <col min="2062" max="2304" width="9" style="44"/>
    <col min="2305" max="2305" width="6.625" style="44" customWidth="1"/>
    <col min="2306" max="2308" width="8.625" style="44" customWidth="1"/>
    <col min="2309" max="2309" width="5.625" style="44" customWidth="1"/>
    <col min="2310" max="2310" width="3.625" style="44" customWidth="1"/>
    <col min="2311" max="2311" width="8.625" style="44" customWidth="1"/>
    <col min="2312" max="2312" width="5.625" style="44" customWidth="1"/>
    <col min="2313" max="2313" width="3.625" style="44" customWidth="1"/>
    <col min="2314" max="2316" width="8.625" style="44" customWidth="1"/>
    <col min="2317" max="2317" width="1.625" style="44" customWidth="1"/>
    <col min="2318" max="2560" width="9" style="44"/>
    <col min="2561" max="2561" width="6.625" style="44" customWidth="1"/>
    <col min="2562" max="2564" width="8.625" style="44" customWidth="1"/>
    <col min="2565" max="2565" width="5.625" style="44" customWidth="1"/>
    <col min="2566" max="2566" width="3.625" style="44" customWidth="1"/>
    <col min="2567" max="2567" width="8.625" style="44" customWidth="1"/>
    <col min="2568" max="2568" width="5.625" style="44" customWidth="1"/>
    <col min="2569" max="2569" width="3.625" style="44" customWidth="1"/>
    <col min="2570" max="2572" width="8.625" style="44" customWidth="1"/>
    <col min="2573" max="2573" width="1.625" style="44" customWidth="1"/>
    <col min="2574" max="2816" width="9" style="44"/>
    <col min="2817" max="2817" width="6.625" style="44" customWidth="1"/>
    <col min="2818" max="2820" width="8.625" style="44" customWidth="1"/>
    <col min="2821" max="2821" width="5.625" style="44" customWidth="1"/>
    <col min="2822" max="2822" width="3.625" style="44" customWidth="1"/>
    <col min="2823" max="2823" width="8.625" style="44" customWidth="1"/>
    <col min="2824" max="2824" width="5.625" style="44" customWidth="1"/>
    <col min="2825" max="2825" width="3.625" style="44" customWidth="1"/>
    <col min="2826" max="2828" width="8.625" style="44" customWidth="1"/>
    <col min="2829" max="2829" width="1.625" style="44" customWidth="1"/>
    <col min="2830" max="3072" width="9" style="44"/>
    <col min="3073" max="3073" width="6.625" style="44" customWidth="1"/>
    <col min="3074" max="3076" width="8.625" style="44" customWidth="1"/>
    <col min="3077" max="3077" width="5.625" style="44" customWidth="1"/>
    <col min="3078" max="3078" width="3.625" style="44" customWidth="1"/>
    <col min="3079" max="3079" width="8.625" style="44" customWidth="1"/>
    <col min="3080" max="3080" width="5.625" style="44" customWidth="1"/>
    <col min="3081" max="3081" width="3.625" style="44" customWidth="1"/>
    <col min="3082" max="3084" width="8.625" style="44" customWidth="1"/>
    <col min="3085" max="3085" width="1.625" style="44" customWidth="1"/>
    <col min="3086" max="3328" width="9" style="44"/>
    <col min="3329" max="3329" width="6.625" style="44" customWidth="1"/>
    <col min="3330" max="3332" width="8.625" style="44" customWidth="1"/>
    <col min="3333" max="3333" width="5.625" style="44" customWidth="1"/>
    <col min="3334" max="3334" width="3.625" style="44" customWidth="1"/>
    <col min="3335" max="3335" width="8.625" style="44" customWidth="1"/>
    <col min="3336" max="3336" width="5.625" style="44" customWidth="1"/>
    <col min="3337" max="3337" width="3.625" style="44" customWidth="1"/>
    <col min="3338" max="3340" width="8.625" style="44" customWidth="1"/>
    <col min="3341" max="3341" width="1.625" style="44" customWidth="1"/>
    <col min="3342" max="3584" width="9" style="44"/>
    <col min="3585" max="3585" width="6.625" style="44" customWidth="1"/>
    <col min="3586" max="3588" width="8.625" style="44" customWidth="1"/>
    <col min="3589" max="3589" width="5.625" style="44" customWidth="1"/>
    <col min="3590" max="3590" width="3.625" style="44" customWidth="1"/>
    <col min="3591" max="3591" width="8.625" style="44" customWidth="1"/>
    <col min="3592" max="3592" width="5.625" style="44" customWidth="1"/>
    <col min="3593" max="3593" width="3.625" style="44" customWidth="1"/>
    <col min="3594" max="3596" width="8.625" style="44" customWidth="1"/>
    <col min="3597" max="3597" width="1.625" style="44" customWidth="1"/>
    <col min="3598" max="3840" width="9" style="44"/>
    <col min="3841" max="3841" width="6.625" style="44" customWidth="1"/>
    <col min="3842" max="3844" width="8.625" style="44" customWidth="1"/>
    <col min="3845" max="3845" width="5.625" style="44" customWidth="1"/>
    <col min="3846" max="3846" width="3.625" style="44" customWidth="1"/>
    <col min="3847" max="3847" width="8.625" style="44" customWidth="1"/>
    <col min="3848" max="3848" width="5.625" style="44" customWidth="1"/>
    <col min="3849" max="3849" width="3.625" style="44" customWidth="1"/>
    <col min="3850" max="3852" width="8.625" style="44" customWidth="1"/>
    <col min="3853" max="3853" width="1.625" style="44" customWidth="1"/>
    <col min="3854" max="4096" width="9" style="44"/>
    <col min="4097" max="4097" width="6.625" style="44" customWidth="1"/>
    <col min="4098" max="4100" width="8.625" style="44" customWidth="1"/>
    <col min="4101" max="4101" width="5.625" style="44" customWidth="1"/>
    <col min="4102" max="4102" width="3.625" style="44" customWidth="1"/>
    <col min="4103" max="4103" width="8.625" style="44" customWidth="1"/>
    <col min="4104" max="4104" width="5.625" style="44" customWidth="1"/>
    <col min="4105" max="4105" width="3.625" style="44" customWidth="1"/>
    <col min="4106" max="4108" width="8.625" style="44" customWidth="1"/>
    <col min="4109" max="4109" width="1.625" style="44" customWidth="1"/>
    <col min="4110" max="4352" width="9" style="44"/>
    <col min="4353" max="4353" width="6.625" style="44" customWidth="1"/>
    <col min="4354" max="4356" width="8.625" style="44" customWidth="1"/>
    <col min="4357" max="4357" width="5.625" style="44" customWidth="1"/>
    <col min="4358" max="4358" width="3.625" style="44" customWidth="1"/>
    <col min="4359" max="4359" width="8.625" style="44" customWidth="1"/>
    <col min="4360" max="4360" width="5.625" style="44" customWidth="1"/>
    <col min="4361" max="4361" width="3.625" style="44" customWidth="1"/>
    <col min="4362" max="4364" width="8.625" style="44" customWidth="1"/>
    <col min="4365" max="4365" width="1.625" style="44" customWidth="1"/>
    <col min="4366" max="4608" width="9" style="44"/>
    <col min="4609" max="4609" width="6.625" style="44" customWidth="1"/>
    <col min="4610" max="4612" width="8.625" style="44" customWidth="1"/>
    <col min="4613" max="4613" width="5.625" style="44" customWidth="1"/>
    <col min="4614" max="4614" width="3.625" style="44" customWidth="1"/>
    <col min="4615" max="4615" width="8.625" style="44" customWidth="1"/>
    <col min="4616" max="4616" width="5.625" style="44" customWidth="1"/>
    <col min="4617" max="4617" width="3.625" style="44" customWidth="1"/>
    <col min="4618" max="4620" width="8.625" style="44" customWidth="1"/>
    <col min="4621" max="4621" width="1.625" style="44" customWidth="1"/>
    <col min="4622" max="4864" width="9" style="44"/>
    <col min="4865" max="4865" width="6.625" style="44" customWidth="1"/>
    <col min="4866" max="4868" width="8.625" style="44" customWidth="1"/>
    <col min="4869" max="4869" width="5.625" style="44" customWidth="1"/>
    <col min="4870" max="4870" width="3.625" style="44" customWidth="1"/>
    <col min="4871" max="4871" width="8.625" style="44" customWidth="1"/>
    <col min="4872" max="4872" width="5.625" style="44" customWidth="1"/>
    <col min="4873" max="4873" width="3.625" style="44" customWidth="1"/>
    <col min="4874" max="4876" width="8.625" style="44" customWidth="1"/>
    <col min="4877" max="4877" width="1.625" style="44" customWidth="1"/>
    <col min="4878" max="5120" width="9" style="44"/>
    <col min="5121" max="5121" width="6.625" style="44" customWidth="1"/>
    <col min="5122" max="5124" width="8.625" style="44" customWidth="1"/>
    <col min="5125" max="5125" width="5.625" style="44" customWidth="1"/>
    <col min="5126" max="5126" width="3.625" style="44" customWidth="1"/>
    <col min="5127" max="5127" width="8.625" style="44" customWidth="1"/>
    <col min="5128" max="5128" width="5.625" style="44" customWidth="1"/>
    <col min="5129" max="5129" width="3.625" style="44" customWidth="1"/>
    <col min="5130" max="5132" width="8.625" style="44" customWidth="1"/>
    <col min="5133" max="5133" width="1.625" style="44" customWidth="1"/>
    <col min="5134" max="5376" width="9" style="44"/>
    <col min="5377" max="5377" width="6.625" style="44" customWidth="1"/>
    <col min="5378" max="5380" width="8.625" style="44" customWidth="1"/>
    <col min="5381" max="5381" width="5.625" style="44" customWidth="1"/>
    <col min="5382" max="5382" width="3.625" style="44" customWidth="1"/>
    <col min="5383" max="5383" width="8.625" style="44" customWidth="1"/>
    <col min="5384" max="5384" width="5.625" style="44" customWidth="1"/>
    <col min="5385" max="5385" width="3.625" style="44" customWidth="1"/>
    <col min="5386" max="5388" width="8.625" style="44" customWidth="1"/>
    <col min="5389" max="5389" width="1.625" style="44" customWidth="1"/>
    <col min="5390" max="5632" width="9" style="44"/>
    <col min="5633" max="5633" width="6.625" style="44" customWidth="1"/>
    <col min="5634" max="5636" width="8.625" style="44" customWidth="1"/>
    <col min="5637" max="5637" width="5.625" style="44" customWidth="1"/>
    <col min="5638" max="5638" width="3.625" style="44" customWidth="1"/>
    <col min="5639" max="5639" width="8.625" style="44" customWidth="1"/>
    <col min="5640" max="5640" width="5.625" style="44" customWidth="1"/>
    <col min="5641" max="5641" width="3.625" style="44" customWidth="1"/>
    <col min="5642" max="5644" width="8.625" style="44" customWidth="1"/>
    <col min="5645" max="5645" width="1.625" style="44" customWidth="1"/>
    <col min="5646" max="5888" width="9" style="44"/>
    <col min="5889" max="5889" width="6.625" style="44" customWidth="1"/>
    <col min="5890" max="5892" width="8.625" style="44" customWidth="1"/>
    <col min="5893" max="5893" width="5.625" style="44" customWidth="1"/>
    <col min="5894" max="5894" width="3.625" style="44" customWidth="1"/>
    <col min="5895" max="5895" width="8.625" style="44" customWidth="1"/>
    <col min="5896" max="5896" width="5.625" style="44" customWidth="1"/>
    <col min="5897" max="5897" width="3.625" style="44" customWidth="1"/>
    <col min="5898" max="5900" width="8.625" style="44" customWidth="1"/>
    <col min="5901" max="5901" width="1.625" style="44" customWidth="1"/>
    <col min="5902" max="6144" width="9" style="44"/>
    <col min="6145" max="6145" width="6.625" style="44" customWidth="1"/>
    <col min="6146" max="6148" width="8.625" style="44" customWidth="1"/>
    <col min="6149" max="6149" width="5.625" style="44" customWidth="1"/>
    <col min="6150" max="6150" width="3.625" style="44" customWidth="1"/>
    <col min="6151" max="6151" width="8.625" style="44" customWidth="1"/>
    <col min="6152" max="6152" width="5.625" style="44" customWidth="1"/>
    <col min="6153" max="6153" width="3.625" style="44" customWidth="1"/>
    <col min="6154" max="6156" width="8.625" style="44" customWidth="1"/>
    <col min="6157" max="6157" width="1.625" style="44" customWidth="1"/>
    <col min="6158" max="6400" width="9" style="44"/>
    <col min="6401" max="6401" width="6.625" style="44" customWidth="1"/>
    <col min="6402" max="6404" width="8.625" style="44" customWidth="1"/>
    <col min="6405" max="6405" width="5.625" style="44" customWidth="1"/>
    <col min="6406" max="6406" width="3.625" style="44" customWidth="1"/>
    <col min="6407" max="6407" width="8.625" style="44" customWidth="1"/>
    <col min="6408" max="6408" width="5.625" style="44" customWidth="1"/>
    <col min="6409" max="6409" width="3.625" style="44" customWidth="1"/>
    <col min="6410" max="6412" width="8.625" style="44" customWidth="1"/>
    <col min="6413" max="6413" width="1.625" style="44" customWidth="1"/>
    <col min="6414" max="6656" width="9" style="44"/>
    <col min="6657" max="6657" width="6.625" style="44" customWidth="1"/>
    <col min="6658" max="6660" width="8.625" style="44" customWidth="1"/>
    <col min="6661" max="6661" width="5.625" style="44" customWidth="1"/>
    <col min="6662" max="6662" width="3.625" style="44" customWidth="1"/>
    <col min="6663" max="6663" width="8.625" style="44" customWidth="1"/>
    <col min="6664" max="6664" width="5.625" style="44" customWidth="1"/>
    <col min="6665" max="6665" width="3.625" style="44" customWidth="1"/>
    <col min="6666" max="6668" width="8.625" style="44" customWidth="1"/>
    <col min="6669" max="6669" width="1.625" style="44" customWidth="1"/>
    <col min="6670" max="6912" width="9" style="44"/>
    <col min="6913" max="6913" width="6.625" style="44" customWidth="1"/>
    <col min="6914" max="6916" width="8.625" style="44" customWidth="1"/>
    <col min="6917" max="6917" width="5.625" style="44" customWidth="1"/>
    <col min="6918" max="6918" width="3.625" style="44" customWidth="1"/>
    <col min="6919" max="6919" width="8.625" style="44" customWidth="1"/>
    <col min="6920" max="6920" width="5.625" style="44" customWidth="1"/>
    <col min="6921" max="6921" width="3.625" style="44" customWidth="1"/>
    <col min="6922" max="6924" width="8.625" style="44" customWidth="1"/>
    <col min="6925" max="6925" width="1.625" style="44" customWidth="1"/>
    <col min="6926" max="7168" width="9" style="44"/>
    <col min="7169" max="7169" width="6.625" style="44" customWidth="1"/>
    <col min="7170" max="7172" width="8.625" style="44" customWidth="1"/>
    <col min="7173" max="7173" width="5.625" style="44" customWidth="1"/>
    <col min="7174" max="7174" width="3.625" style="44" customWidth="1"/>
    <col min="7175" max="7175" width="8.625" style="44" customWidth="1"/>
    <col min="7176" max="7176" width="5.625" style="44" customWidth="1"/>
    <col min="7177" max="7177" width="3.625" style="44" customWidth="1"/>
    <col min="7178" max="7180" width="8.625" style="44" customWidth="1"/>
    <col min="7181" max="7181" width="1.625" style="44" customWidth="1"/>
    <col min="7182" max="7424" width="9" style="44"/>
    <col min="7425" max="7425" width="6.625" style="44" customWidth="1"/>
    <col min="7426" max="7428" width="8.625" style="44" customWidth="1"/>
    <col min="7429" max="7429" width="5.625" style="44" customWidth="1"/>
    <col min="7430" max="7430" width="3.625" style="44" customWidth="1"/>
    <col min="7431" max="7431" width="8.625" style="44" customWidth="1"/>
    <col min="7432" max="7432" width="5.625" style="44" customWidth="1"/>
    <col min="7433" max="7433" width="3.625" style="44" customWidth="1"/>
    <col min="7434" max="7436" width="8.625" style="44" customWidth="1"/>
    <col min="7437" max="7437" width="1.625" style="44" customWidth="1"/>
    <col min="7438" max="7680" width="9" style="44"/>
    <col min="7681" max="7681" width="6.625" style="44" customWidth="1"/>
    <col min="7682" max="7684" width="8.625" style="44" customWidth="1"/>
    <col min="7685" max="7685" width="5.625" style="44" customWidth="1"/>
    <col min="7686" max="7686" width="3.625" style="44" customWidth="1"/>
    <col min="7687" max="7687" width="8.625" style="44" customWidth="1"/>
    <col min="7688" max="7688" width="5.625" style="44" customWidth="1"/>
    <col min="7689" max="7689" width="3.625" style="44" customWidth="1"/>
    <col min="7690" max="7692" width="8.625" style="44" customWidth="1"/>
    <col min="7693" max="7693" width="1.625" style="44" customWidth="1"/>
    <col min="7694" max="7936" width="9" style="44"/>
    <col min="7937" max="7937" width="6.625" style="44" customWidth="1"/>
    <col min="7938" max="7940" width="8.625" style="44" customWidth="1"/>
    <col min="7941" max="7941" width="5.625" style="44" customWidth="1"/>
    <col min="7942" max="7942" width="3.625" style="44" customWidth="1"/>
    <col min="7943" max="7943" width="8.625" style="44" customWidth="1"/>
    <col min="7944" max="7944" width="5.625" style="44" customWidth="1"/>
    <col min="7945" max="7945" width="3.625" style="44" customWidth="1"/>
    <col min="7946" max="7948" width="8.625" style="44" customWidth="1"/>
    <col min="7949" max="7949" width="1.625" style="44" customWidth="1"/>
    <col min="7950" max="8192" width="9" style="44"/>
    <col min="8193" max="8193" width="6.625" style="44" customWidth="1"/>
    <col min="8194" max="8196" width="8.625" style="44" customWidth="1"/>
    <col min="8197" max="8197" width="5.625" style="44" customWidth="1"/>
    <col min="8198" max="8198" width="3.625" style="44" customWidth="1"/>
    <col min="8199" max="8199" width="8.625" style="44" customWidth="1"/>
    <col min="8200" max="8200" width="5.625" style="44" customWidth="1"/>
    <col min="8201" max="8201" width="3.625" style="44" customWidth="1"/>
    <col min="8202" max="8204" width="8.625" style="44" customWidth="1"/>
    <col min="8205" max="8205" width="1.625" style="44" customWidth="1"/>
    <col min="8206" max="8448" width="9" style="44"/>
    <col min="8449" max="8449" width="6.625" style="44" customWidth="1"/>
    <col min="8450" max="8452" width="8.625" style="44" customWidth="1"/>
    <col min="8453" max="8453" width="5.625" style="44" customWidth="1"/>
    <col min="8454" max="8454" width="3.625" style="44" customWidth="1"/>
    <col min="8455" max="8455" width="8.625" style="44" customWidth="1"/>
    <col min="8456" max="8456" width="5.625" style="44" customWidth="1"/>
    <col min="8457" max="8457" width="3.625" style="44" customWidth="1"/>
    <col min="8458" max="8460" width="8.625" style="44" customWidth="1"/>
    <col min="8461" max="8461" width="1.625" style="44" customWidth="1"/>
    <col min="8462" max="8704" width="9" style="44"/>
    <col min="8705" max="8705" width="6.625" style="44" customWidth="1"/>
    <col min="8706" max="8708" width="8.625" style="44" customWidth="1"/>
    <col min="8709" max="8709" width="5.625" style="44" customWidth="1"/>
    <col min="8710" max="8710" width="3.625" style="44" customWidth="1"/>
    <col min="8711" max="8711" width="8.625" style="44" customWidth="1"/>
    <col min="8712" max="8712" width="5.625" style="44" customWidth="1"/>
    <col min="8713" max="8713" width="3.625" style="44" customWidth="1"/>
    <col min="8714" max="8716" width="8.625" style="44" customWidth="1"/>
    <col min="8717" max="8717" width="1.625" style="44" customWidth="1"/>
    <col min="8718" max="8960" width="9" style="44"/>
    <col min="8961" max="8961" width="6.625" style="44" customWidth="1"/>
    <col min="8962" max="8964" width="8.625" style="44" customWidth="1"/>
    <col min="8965" max="8965" width="5.625" style="44" customWidth="1"/>
    <col min="8966" max="8966" width="3.625" style="44" customWidth="1"/>
    <col min="8967" max="8967" width="8.625" style="44" customWidth="1"/>
    <col min="8968" max="8968" width="5.625" style="44" customWidth="1"/>
    <col min="8969" max="8969" width="3.625" style="44" customWidth="1"/>
    <col min="8970" max="8972" width="8.625" style="44" customWidth="1"/>
    <col min="8973" max="8973" width="1.625" style="44" customWidth="1"/>
    <col min="8974" max="9216" width="9" style="44"/>
    <col min="9217" max="9217" width="6.625" style="44" customWidth="1"/>
    <col min="9218" max="9220" width="8.625" style="44" customWidth="1"/>
    <col min="9221" max="9221" width="5.625" style="44" customWidth="1"/>
    <col min="9222" max="9222" width="3.625" style="44" customWidth="1"/>
    <col min="9223" max="9223" width="8.625" style="44" customWidth="1"/>
    <col min="9224" max="9224" width="5.625" style="44" customWidth="1"/>
    <col min="9225" max="9225" width="3.625" style="44" customWidth="1"/>
    <col min="9226" max="9228" width="8.625" style="44" customWidth="1"/>
    <col min="9229" max="9229" width="1.625" style="44" customWidth="1"/>
    <col min="9230" max="9472" width="9" style="44"/>
    <col min="9473" max="9473" width="6.625" style="44" customWidth="1"/>
    <col min="9474" max="9476" width="8.625" style="44" customWidth="1"/>
    <col min="9477" max="9477" width="5.625" style="44" customWidth="1"/>
    <col min="9478" max="9478" width="3.625" style="44" customWidth="1"/>
    <col min="9479" max="9479" width="8.625" style="44" customWidth="1"/>
    <col min="9480" max="9480" width="5.625" style="44" customWidth="1"/>
    <col min="9481" max="9481" width="3.625" style="44" customWidth="1"/>
    <col min="9482" max="9484" width="8.625" style="44" customWidth="1"/>
    <col min="9485" max="9485" width="1.625" style="44" customWidth="1"/>
    <col min="9486" max="9728" width="9" style="44"/>
    <col min="9729" max="9729" width="6.625" style="44" customWidth="1"/>
    <col min="9730" max="9732" width="8.625" style="44" customWidth="1"/>
    <col min="9733" max="9733" width="5.625" style="44" customWidth="1"/>
    <col min="9734" max="9734" width="3.625" style="44" customWidth="1"/>
    <col min="9735" max="9735" width="8.625" style="44" customWidth="1"/>
    <col min="9736" max="9736" width="5.625" style="44" customWidth="1"/>
    <col min="9737" max="9737" width="3.625" style="44" customWidth="1"/>
    <col min="9738" max="9740" width="8.625" style="44" customWidth="1"/>
    <col min="9741" max="9741" width="1.625" style="44" customWidth="1"/>
    <col min="9742" max="9984" width="9" style="44"/>
    <col min="9985" max="9985" width="6.625" style="44" customWidth="1"/>
    <col min="9986" max="9988" width="8.625" style="44" customWidth="1"/>
    <col min="9989" max="9989" width="5.625" style="44" customWidth="1"/>
    <col min="9990" max="9990" width="3.625" style="44" customWidth="1"/>
    <col min="9991" max="9991" width="8.625" style="44" customWidth="1"/>
    <col min="9992" max="9992" width="5.625" style="44" customWidth="1"/>
    <col min="9993" max="9993" width="3.625" style="44" customWidth="1"/>
    <col min="9994" max="9996" width="8.625" style="44" customWidth="1"/>
    <col min="9997" max="9997" width="1.625" style="44" customWidth="1"/>
    <col min="9998" max="10240" width="9" style="44"/>
    <col min="10241" max="10241" width="6.625" style="44" customWidth="1"/>
    <col min="10242" max="10244" width="8.625" style="44" customWidth="1"/>
    <col min="10245" max="10245" width="5.625" style="44" customWidth="1"/>
    <col min="10246" max="10246" width="3.625" style="44" customWidth="1"/>
    <col min="10247" max="10247" width="8.625" style="44" customWidth="1"/>
    <col min="10248" max="10248" width="5.625" style="44" customWidth="1"/>
    <col min="10249" max="10249" width="3.625" style="44" customWidth="1"/>
    <col min="10250" max="10252" width="8.625" style="44" customWidth="1"/>
    <col min="10253" max="10253" width="1.625" style="44" customWidth="1"/>
    <col min="10254" max="10496" width="9" style="44"/>
    <col min="10497" max="10497" width="6.625" style="44" customWidth="1"/>
    <col min="10498" max="10500" width="8.625" style="44" customWidth="1"/>
    <col min="10501" max="10501" width="5.625" style="44" customWidth="1"/>
    <col min="10502" max="10502" width="3.625" style="44" customWidth="1"/>
    <col min="10503" max="10503" width="8.625" style="44" customWidth="1"/>
    <col min="10504" max="10504" width="5.625" style="44" customWidth="1"/>
    <col min="10505" max="10505" width="3.625" style="44" customWidth="1"/>
    <col min="10506" max="10508" width="8.625" style="44" customWidth="1"/>
    <col min="10509" max="10509" width="1.625" style="44" customWidth="1"/>
    <col min="10510" max="10752" width="9" style="44"/>
    <col min="10753" max="10753" width="6.625" style="44" customWidth="1"/>
    <col min="10754" max="10756" width="8.625" style="44" customWidth="1"/>
    <col min="10757" max="10757" width="5.625" style="44" customWidth="1"/>
    <col min="10758" max="10758" width="3.625" style="44" customWidth="1"/>
    <col min="10759" max="10759" width="8.625" style="44" customWidth="1"/>
    <col min="10760" max="10760" width="5.625" style="44" customWidth="1"/>
    <col min="10761" max="10761" width="3.625" style="44" customWidth="1"/>
    <col min="10762" max="10764" width="8.625" style="44" customWidth="1"/>
    <col min="10765" max="10765" width="1.625" style="44" customWidth="1"/>
    <col min="10766" max="11008" width="9" style="44"/>
    <col min="11009" max="11009" width="6.625" style="44" customWidth="1"/>
    <col min="11010" max="11012" width="8.625" style="44" customWidth="1"/>
    <col min="11013" max="11013" width="5.625" style="44" customWidth="1"/>
    <col min="11014" max="11014" width="3.625" style="44" customWidth="1"/>
    <col min="11015" max="11015" width="8.625" style="44" customWidth="1"/>
    <col min="11016" max="11016" width="5.625" style="44" customWidth="1"/>
    <col min="11017" max="11017" width="3.625" style="44" customWidth="1"/>
    <col min="11018" max="11020" width="8.625" style="44" customWidth="1"/>
    <col min="11021" max="11021" width="1.625" style="44" customWidth="1"/>
    <col min="11022" max="11264" width="9" style="44"/>
    <col min="11265" max="11265" width="6.625" style="44" customWidth="1"/>
    <col min="11266" max="11268" width="8.625" style="44" customWidth="1"/>
    <col min="11269" max="11269" width="5.625" style="44" customWidth="1"/>
    <col min="11270" max="11270" width="3.625" style="44" customWidth="1"/>
    <col min="11271" max="11271" width="8.625" style="44" customWidth="1"/>
    <col min="11272" max="11272" width="5.625" style="44" customWidth="1"/>
    <col min="11273" max="11273" width="3.625" style="44" customWidth="1"/>
    <col min="11274" max="11276" width="8.625" style="44" customWidth="1"/>
    <col min="11277" max="11277" width="1.625" style="44" customWidth="1"/>
    <col min="11278" max="11520" width="9" style="44"/>
    <col min="11521" max="11521" width="6.625" style="44" customWidth="1"/>
    <col min="11522" max="11524" width="8.625" style="44" customWidth="1"/>
    <col min="11525" max="11525" width="5.625" style="44" customWidth="1"/>
    <col min="11526" max="11526" width="3.625" style="44" customWidth="1"/>
    <col min="11527" max="11527" width="8.625" style="44" customWidth="1"/>
    <col min="11528" max="11528" width="5.625" style="44" customWidth="1"/>
    <col min="11529" max="11529" width="3.625" style="44" customWidth="1"/>
    <col min="11530" max="11532" width="8.625" style="44" customWidth="1"/>
    <col min="11533" max="11533" width="1.625" style="44" customWidth="1"/>
    <col min="11534" max="11776" width="9" style="44"/>
    <col min="11777" max="11777" width="6.625" style="44" customWidth="1"/>
    <col min="11778" max="11780" width="8.625" style="44" customWidth="1"/>
    <col min="11781" max="11781" width="5.625" style="44" customWidth="1"/>
    <col min="11782" max="11782" width="3.625" style="44" customWidth="1"/>
    <col min="11783" max="11783" width="8.625" style="44" customWidth="1"/>
    <col min="11784" max="11784" width="5.625" style="44" customWidth="1"/>
    <col min="11785" max="11785" width="3.625" style="44" customWidth="1"/>
    <col min="11786" max="11788" width="8.625" style="44" customWidth="1"/>
    <col min="11789" max="11789" width="1.625" style="44" customWidth="1"/>
    <col min="11790" max="12032" width="9" style="44"/>
    <col min="12033" max="12033" width="6.625" style="44" customWidth="1"/>
    <col min="12034" max="12036" width="8.625" style="44" customWidth="1"/>
    <col min="12037" max="12037" width="5.625" style="44" customWidth="1"/>
    <col min="12038" max="12038" width="3.625" style="44" customWidth="1"/>
    <col min="12039" max="12039" width="8.625" style="44" customWidth="1"/>
    <col min="12040" max="12040" width="5.625" style="44" customWidth="1"/>
    <col min="12041" max="12041" width="3.625" style="44" customWidth="1"/>
    <col min="12042" max="12044" width="8.625" style="44" customWidth="1"/>
    <col min="12045" max="12045" width="1.625" style="44" customWidth="1"/>
    <col min="12046" max="12288" width="9" style="44"/>
    <col min="12289" max="12289" width="6.625" style="44" customWidth="1"/>
    <col min="12290" max="12292" width="8.625" style="44" customWidth="1"/>
    <col min="12293" max="12293" width="5.625" style="44" customWidth="1"/>
    <col min="12294" max="12294" width="3.625" style="44" customWidth="1"/>
    <col min="12295" max="12295" width="8.625" style="44" customWidth="1"/>
    <col min="12296" max="12296" width="5.625" style="44" customWidth="1"/>
    <col min="12297" max="12297" width="3.625" style="44" customWidth="1"/>
    <col min="12298" max="12300" width="8.625" style="44" customWidth="1"/>
    <col min="12301" max="12301" width="1.625" style="44" customWidth="1"/>
    <col min="12302" max="12544" width="9" style="44"/>
    <col min="12545" max="12545" width="6.625" style="44" customWidth="1"/>
    <col min="12546" max="12548" width="8.625" style="44" customWidth="1"/>
    <col min="12549" max="12549" width="5.625" style="44" customWidth="1"/>
    <col min="12550" max="12550" width="3.625" style="44" customWidth="1"/>
    <col min="12551" max="12551" width="8.625" style="44" customWidth="1"/>
    <col min="12552" max="12552" width="5.625" style="44" customWidth="1"/>
    <col min="12553" max="12553" width="3.625" style="44" customWidth="1"/>
    <col min="12554" max="12556" width="8.625" style="44" customWidth="1"/>
    <col min="12557" max="12557" width="1.625" style="44" customWidth="1"/>
    <col min="12558" max="12800" width="9" style="44"/>
    <col min="12801" max="12801" width="6.625" style="44" customWidth="1"/>
    <col min="12802" max="12804" width="8.625" style="44" customWidth="1"/>
    <col min="12805" max="12805" width="5.625" style="44" customWidth="1"/>
    <col min="12806" max="12806" width="3.625" style="44" customWidth="1"/>
    <col min="12807" max="12807" width="8.625" style="44" customWidth="1"/>
    <col min="12808" max="12808" width="5.625" style="44" customWidth="1"/>
    <col min="12809" max="12809" width="3.625" style="44" customWidth="1"/>
    <col min="12810" max="12812" width="8.625" style="44" customWidth="1"/>
    <col min="12813" max="12813" width="1.625" style="44" customWidth="1"/>
    <col min="12814" max="13056" width="9" style="44"/>
    <col min="13057" max="13057" width="6.625" style="44" customWidth="1"/>
    <col min="13058" max="13060" width="8.625" style="44" customWidth="1"/>
    <col min="13061" max="13061" width="5.625" style="44" customWidth="1"/>
    <col min="13062" max="13062" width="3.625" style="44" customWidth="1"/>
    <col min="13063" max="13063" width="8.625" style="44" customWidth="1"/>
    <col min="13064" max="13064" width="5.625" style="44" customWidth="1"/>
    <col min="13065" max="13065" width="3.625" style="44" customWidth="1"/>
    <col min="13066" max="13068" width="8.625" style="44" customWidth="1"/>
    <col min="13069" max="13069" width="1.625" style="44" customWidth="1"/>
    <col min="13070" max="13312" width="9" style="44"/>
    <col min="13313" max="13313" width="6.625" style="44" customWidth="1"/>
    <col min="13314" max="13316" width="8.625" style="44" customWidth="1"/>
    <col min="13317" max="13317" width="5.625" style="44" customWidth="1"/>
    <col min="13318" max="13318" width="3.625" style="44" customWidth="1"/>
    <col min="13319" max="13319" width="8.625" style="44" customWidth="1"/>
    <col min="13320" max="13320" width="5.625" style="44" customWidth="1"/>
    <col min="13321" max="13321" width="3.625" style="44" customWidth="1"/>
    <col min="13322" max="13324" width="8.625" style="44" customWidth="1"/>
    <col min="13325" max="13325" width="1.625" style="44" customWidth="1"/>
    <col min="13326" max="13568" width="9" style="44"/>
    <col min="13569" max="13569" width="6.625" style="44" customWidth="1"/>
    <col min="13570" max="13572" width="8.625" style="44" customWidth="1"/>
    <col min="13573" max="13573" width="5.625" style="44" customWidth="1"/>
    <col min="13574" max="13574" width="3.625" style="44" customWidth="1"/>
    <col min="13575" max="13575" width="8.625" style="44" customWidth="1"/>
    <col min="13576" max="13576" width="5.625" style="44" customWidth="1"/>
    <col min="13577" max="13577" width="3.625" style="44" customWidth="1"/>
    <col min="13578" max="13580" width="8.625" style="44" customWidth="1"/>
    <col min="13581" max="13581" width="1.625" style="44" customWidth="1"/>
    <col min="13582" max="13824" width="9" style="44"/>
    <col min="13825" max="13825" width="6.625" style="44" customWidth="1"/>
    <col min="13826" max="13828" width="8.625" style="44" customWidth="1"/>
    <col min="13829" max="13829" width="5.625" style="44" customWidth="1"/>
    <col min="13830" max="13830" width="3.625" style="44" customWidth="1"/>
    <col min="13831" max="13831" width="8.625" style="44" customWidth="1"/>
    <col min="13832" max="13832" width="5.625" style="44" customWidth="1"/>
    <col min="13833" max="13833" width="3.625" style="44" customWidth="1"/>
    <col min="13834" max="13836" width="8.625" style="44" customWidth="1"/>
    <col min="13837" max="13837" width="1.625" style="44" customWidth="1"/>
    <col min="13838" max="14080" width="9" style="44"/>
    <col min="14081" max="14081" width="6.625" style="44" customWidth="1"/>
    <col min="14082" max="14084" width="8.625" style="44" customWidth="1"/>
    <col min="14085" max="14085" width="5.625" style="44" customWidth="1"/>
    <col min="14086" max="14086" width="3.625" style="44" customWidth="1"/>
    <col min="14087" max="14087" width="8.625" style="44" customWidth="1"/>
    <col min="14088" max="14088" width="5.625" style="44" customWidth="1"/>
    <col min="14089" max="14089" width="3.625" style="44" customWidth="1"/>
    <col min="14090" max="14092" width="8.625" style="44" customWidth="1"/>
    <col min="14093" max="14093" width="1.625" style="44" customWidth="1"/>
    <col min="14094" max="14336" width="9" style="44"/>
    <col min="14337" max="14337" width="6.625" style="44" customWidth="1"/>
    <col min="14338" max="14340" width="8.625" style="44" customWidth="1"/>
    <col min="14341" max="14341" width="5.625" style="44" customWidth="1"/>
    <col min="14342" max="14342" width="3.625" style="44" customWidth="1"/>
    <col min="14343" max="14343" width="8.625" style="44" customWidth="1"/>
    <col min="14344" max="14344" width="5.625" style="44" customWidth="1"/>
    <col min="14345" max="14345" width="3.625" style="44" customWidth="1"/>
    <col min="14346" max="14348" width="8.625" style="44" customWidth="1"/>
    <col min="14349" max="14349" width="1.625" style="44" customWidth="1"/>
    <col min="14350" max="14592" width="9" style="44"/>
    <col min="14593" max="14593" width="6.625" style="44" customWidth="1"/>
    <col min="14594" max="14596" width="8.625" style="44" customWidth="1"/>
    <col min="14597" max="14597" width="5.625" style="44" customWidth="1"/>
    <col min="14598" max="14598" width="3.625" style="44" customWidth="1"/>
    <col min="14599" max="14599" width="8.625" style="44" customWidth="1"/>
    <col min="14600" max="14600" width="5.625" style="44" customWidth="1"/>
    <col min="14601" max="14601" width="3.625" style="44" customWidth="1"/>
    <col min="14602" max="14604" width="8.625" style="44" customWidth="1"/>
    <col min="14605" max="14605" width="1.625" style="44" customWidth="1"/>
    <col min="14606" max="14848" width="9" style="44"/>
    <col min="14849" max="14849" width="6.625" style="44" customWidth="1"/>
    <col min="14850" max="14852" width="8.625" style="44" customWidth="1"/>
    <col min="14853" max="14853" width="5.625" style="44" customWidth="1"/>
    <col min="14854" max="14854" width="3.625" style="44" customWidth="1"/>
    <col min="14855" max="14855" width="8.625" style="44" customWidth="1"/>
    <col min="14856" max="14856" width="5.625" style="44" customWidth="1"/>
    <col min="14857" max="14857" width="3.625" style="44" customWidth="1"/>
    <col min="14858" max="14860" width="8.625" style="44" customWidth="1"/>
    <col min="14861" max="14861" width="1.625" style="44" customWidth="1"/>
    <col min="14862" max="15104" width="9" style="44"/>
    <col min="15105" max="15105" width="6.625" style="44" customWidth="1"/>
    <col min="15106" max="15108" width="8.625" style="44" customWidth="1"/>
    <col min="15109" max="15109" width="5.625" style="44" customWidth="1"/>
    <col min="15110" max="15110" width="3.625" style="44" customWidth="1"/>
    <col min="15111" max="15111" width="8.625" style="44" customWidth="1"/>
    <col min="15112" max="15112" width="5.625" style="44" customWidth="1"/>
    <col min="15113" max="15113" width="3.625" style="44" customWidth="1"/>
    <col min="15114" max="15116" width="8.625" style="44" customWidth="1"/>
    <col min="15117" max="15117" width="1.625" style="44" customWidth="1"/>
    <col min="15118" max="15360" width="9" style="44"/>
    <col min="15361" max="15361" width="6.625" style="44" customWidth="1"/>
    <col min="15362" max="15364" width="8.625" style="44" customWidth="1"/>
    <col min="15365" max="15365" width="5.625" style="44" customWidth="1"/>
    <col min="15366" max="15366" width="3.625" style="44" customWidth="1"/>
    <col min="15367" max="15367" width="8.625" style="44" customWidth="1"/>
    <col min="15368" max="15368" width="5.625" style="44" customWidth="1"/>
    <col min="15369" max="15369" width="3.625" style="44" customWidth="1"/>
    <col min="15370" max="15372" width="8.625" style="44" customWidth="1"/>
    <col min="15373" max="15373" width="1.625" style="44" customWidth="1"/>
    <col min="15374" max="15616" width="9" style="44"/>
    <col min="15617" max="15617" width="6.625" style="44" customWidth="1"/>
    <col min="15618" max="15620" width="8.625" style="44" customWidth="1"/>
    <col min="15621" max="15621" width="5.625" style="44" customWidth="1"/>
    <col min="15622" max="15622" width="3.625" style="44" customWidth="1"/>
    <col min="15623" max="15623" width="8.625" style="44" customWidth="1"/>
    <col min="15624" max="15624" width="5.625" style="44" customWidth="1"/>
    <col min="15625" max="15625" width="3.625" style="44" customWidth="1"/>
    <col min="15626" max="15628" width="8.625" style="44" customWidth="1"/>
    <col min="15629" max="15629" width="1.625" style="44" customWidth="1"/>
    <col min="15630" max="15872" width="9" style="44"/>
    <col min="15873" max="15873" width="6.625" style="44" customWidth="1"/>
    <col min="15874" max="15876" width="8.625" style="44" customWidth="1"/>
    <col min="15877" max="15877" width="5.625" style="44" customWidth="1"/>
    <col min="15878" max="15878" width="3.625" style="44" customWidth="1"/>
    <col min="15879" max="15879" width="8.625" style="44" customWidth="1"/>
    <col min="15880" max="15880" width="5.625" style="44" customWidth="1"/>
    <col min="15881" max="15881" width="3.625" style="44" customWidth="1"/>
    <col min="15882" max="15884" width="8.625" style="44" customWidth="1"/>
    <col min="15885" max="15885" width="1.625" style="44" customWidth="1"/>
    <col min="15886" max="16128" width="9" style="44"/>
    <col min="16129" max="16129" width="6.625" style="44" customWidth="1"/>
    <col min="16130" max="16132" width="8.625" style="44" customWidth="1"/>
    <col min="16133" max="16133" width="5.625" style="44" customWidth="1"/>
    <col min="16134" max="16134" width="3.625" style="44" customWidth="1"/>
    <col min="16135" max="16135" width="8.625" style="44" customWidth="1"/>
    <col min="16136" max="16136" width="5.625" style="44" customWidth="1"/>
    <col min="16137" max="16137" width="3.625" style="44" customWidth="1"/>
    <col min="16138" max="16140" width="8.625" style="44" customWidth="1"/>
    <col min="16141" max="16141" width="1.625" style="44" customWidth="1"/>
    <col min="16142" max="16384" width="9" style="44"/>
  </cols>
  <sheetData>
    <row r="1" spans="1:12" s="43" customFormat="1" ht="18.75">
      <c r="A1" s="157" t="s">
        <v>80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s="43" customFormat="1" ht="20.100000000000001" customHeight="1">
      <c r="L2" s="86" t="s">
        <v>60</v>
      </c>
    </row>
    <row r="3" spans="1:12" s="43" customFormat="1">
      <c r="A3" s="158" t="s">
        <v>48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s="43" customFormat="1"/>
    <row r="5" spans="1:12" s="43" customFormat="1">
      <c r="A5" s="159" t="s">
        <v>49</v>
      </c>
      <c r="B5" s="159"/>
      <c r="C5" s="159"/>
      <c r="D5" s="159"/>
      <c r="E5" s="159"/>
      <c r="F5" s="159"/>
      <c r="G5" s="159" t="s">
        <v>16</v>
      </c>
      <c r="H5" s="159"/>
      <c r="I5" s="159"/>
      <c r="J5" s="149"/>
      <c r="K5" s="150"/>
      <c r="L5" s="151"/>
    </row>
    <row r="6" spans="1:12" s="43" customFormat="1">
      <c r="A6" s="159"/>
      <c r="B6" s="159"/>
      <c r="C6" s="159"/>
      <c r="D6" s="159"/>
      <c r="E6" s="159"/>
      <c r="F6" s="159"/>
      <c r="G6" s="159"/>
      <c r="H6" s="159"/>
      <c r="I6" s="159"/>
      <c r="J6" s="154"/>
      <c r="K6" s="155"/>
      <c r="L6" s="156"/>
    </row>
    <row r="7" spans="1:12" s="43" customFormat="1" ht="20.100000000000001" customHeight="1">
      <c r="A7" s="145" t="s">
        <v>50</v>
      </c>
      <c r="B7" s="146"/>
      <c r="C7" s="337"/>
      <c r="D7" s="338"/>
      <c r="E7" s="338"/>
      <c r="F7" s="339"/>
      <c r="G7" s="145" t="s">
        <v>81</v>
      </c>
      <c r="H7" s="152"/>
      <c r="I7" s="146"/>
      <c r="J7" s="149"/>
      <c r="K7" s="150"/>
      <c r="L7" s="151"/>
    </row>
    <row r="8" spans="1:12" s="43" customFormat="1" ht="20.100000000000001" customHeight="1">
      <c r="A8" s="147"/>
      <c r="B8" s="148"/>
      <c r="C8" s="340" t="s">
        <v>51</v>
      </c>
      <c r="D8" s="341"/>
      <c r="E8" s="341"/>
      <c r="F8" s="342"/>
      <c r="G8" s="147"/>
      <c r="H8" s="153"/>
      <c r="I8" s="148"/>
      <c r="J8" s="154"/>
      <c r="K8" s="155"/>
      <c r="L8" s="156"/>
    </row>
    <row r="9" spans="1:12" s="43" customFormat="1">
      <c r="A9" s="160" t="s">
        <v>17</v>
      </c>
      <c r="B9" s="160"/>
      <c r="C9" s="161" t="s">
        <v>5</v>
      </c>
      <c r="D9" s="162"/>
      <c r="E9" s="162"/>
      <c r="F9" s="162"/>
      <c r="G9" s="162"/>
      <c r="H9" s="162"/>
      <c r="I9" s="162"/>
      <c r="J9" s="162"/>
      <c r="K9" s="162"/>
      <c r="L9" s="163"/>
    </row>
    <row r="10" spans="1:12" s="43" customFormat="1" ht="30" customHeight="1">
      <c r="A10" s="160"/>
      <c r="B10" s="160"/>
      <c r="C10" s="164"/>
      <c r="D10" s="165"/>
      <c r="E10" s="165"/>
      <c r="F10" s="165"/>
      <c r="G10" s="165"/>
      <c r="H10" s="165"/>
      <c r="I10" s="165"/>
      <c r="J10" s="165"/>
      <c r="K10" s="165"/>
      <c r="L10" s="166"/>
    </row>
    <row r="11" spans="1:12" ht="14.25" thickBot="1"/>
    <row r="12" spans="1:12" s="101" customFormat="1" ht="20.100000000000001" customHeight="1" thickBot="1">
      <c r="A12" s="167" t="s">
        <v>61</v>
      </c>
      <c r="B12" s="168"/>
      <c r="C12" s="168" t="s">
        <v>62</v>
      </c>
      <c r="D12" s="168"/>
      <c r="E12" s="169" t="s">
        <v>63</v>
      </c>
      <c r="F12" s="170"/>
      <c r="G12" s="168" t="s">
        <v>18</v>
      </c>
      <c r="H12" s="168"/>
      <c r="I12" s="168"/>
      <c r="J12" s="168" t="s">
        <v>64</v>
      </c>
      <c r="K12" s="168"/>
      <c r="L12" s="171"/>
    </row>
    <row r="13" spans="1:12" s="101" customFormat="1" ht="27" customHeight="1">
      <c r="A13" s="182" t="s">
        <v>65</v>
      </c>
      <c r="B13" s="102" t="s">
        <v>52</v>
      </c>
      <c r="C13" s="197" t="s">
        <v>66</v>
      </c>
      <c r="D13" s="197"/>
      <c r="E13" s="103"/>
      <c r="F13" s="104" t="s">
        <v>20</v>
      </c>
      <c r="G13" s="198">
        <f>E13*2400</f>
        <v>0</v>
      </c>
      <c r="H13" s="199"/>
      <c r="I13" s="105" t="s">
        <v>19</v>
      </c>
      <c r="J13" s="172"/>
      <c r="K13" s="173"/>
      <c r="L13" s="174"/>
    </row>
    <row r="14" spans="1:12" s="101" customFormat="1" ht="27" customHeight="1" thickBot="1">
      <c r="A14" s="183"/>
      <c r="B14" s="106" t="s">
        <v>53</v>
      </c>
      <c r="C14" s="175" t="s">
        <v>67</v>
      </c>
      <c r="D14" s="176"/>
      <c r="E14" s="107"/>
      <c r="F14" s="108" t="s">
        <v>21</v>
      </c>
      <c r="G14" s="177">
        <f>E14*1500</f>
        <v>0</v>
      </c>
      <c r="H14" s="178"/>
      <c r="I14" s="109" t="s">
        <v>19</v>
      </c>
      <c r="J14" s="179"/>
      <c r="K14" s="180"/>
      <c r="L14" s="181"/>
    </row>
    <row r="15" spans="1:12" s="101" customFormat="1" ht="27" customHeight="1">
      <c r="A15" s="182" t="s">
        <v>68</v>
      </c>
      <c r="B15" s="102" t="s">
        <v>52</v>
      </c>
      <c r="C15" s="184" t="s">
        <v>69</v>
      </c>
      <c r="D15" s="185"/>
      <c r="E15" s="110"/>
      <c r="F15" s="111" t="s">
        <v>20</v>
      </c>
      <c r="G15" s="186">
        <f>E15*1700</f>
        <v>0</v>
      </c>
      <c r="H15" s="187"/>
      <c r="I15" s="112" t="s">
        <v>19</v>
      </c>
      <c r="J15" s="188"/>
      <c r="K15" s="189"/>
      <c r="L15" s="190"/>
    </row>
    <row r="16" spans="1:12" s="101" customFormat="1" ht="27" customHeight="1" thickBot="1">
      <c r="A16" s="183"/>
      <c r="B16" s="106" t="s">
        <v>53</v>
      </c>
      <c r="C16" s="191" t="s">
        <v>70</v>
      </c>
      <c r="D16" s="191"/>
      <c r="E16" s="113"/>
      <c r="F16" s="114" t="s">
        <v>21</v>
      </c>
      <c r="G16" s="192">
        <f>E16*850</f>
        <v>0</v>
      </c>
      <c r="H16" s="193"/>
      <c r="I16" s="115" t="s">
        <v>19</v>
      </c>
      <c r="J16" s="194"/>
      <c r="K16" s="195"/>
      <c r="L16" s="196"/>
    </row>
    <row r="17" spans="1:12" s="101" customFormat="1" ht="27" customHeight="1">
      <c r="A17" s="182" t="s">
        <v>71</v>
      </c>
      <c r="B17" s="102" t="s">
        <v>52</v>
      </c>
      <c r="C17" s="197" t="s">
        <v>72</v>
      </c>
      <c r="D17" s="197"/>
      <c r="E17" s="103"/>
      <c r="F17" s="104" t="s">
        <v>20</v>
      </c>
      <c r="G17" s="198">
        <f>E17*1400</f>
        <v>0</v>
      </c>
      <c r="H17" s="199"/>
      <c r="I17" s="105" t="s">
        <v>19</v>
      </c>
      <c r="J17" s="172"/>
      <c r="K17" s="173"/>
      <c r="L17" s="174"/>
    </row>
    <row r="18" spans="1:12" s="101" customFormat="1" ht="27" customHeight="1" thickBot="1">
      <c r="A18" s="183"/>
      <c r="B18" s="106" t="s">
        <v>53</v>
      </c>
      <c r="C18" s="200" t="s">
        <v>73</v>
      </c>
      <c r="D18" s="201"/>
      <c r="E18" s="110"/>
      <c r="F18" s="111" t="s">
        <v>21</v>
      </c>
      <c r="G18" s="202">
        <f>E18*700</f>
        <v>0</v>
      </c>
      <c r="H18" s="203"/>
      <c r="I18" s="116" t="s">
        <v>19</v>
      </c>
      <c r="J18" s="188"/>
      <c r="K18" s="189"/>
      <c r="L18" s="190"/>
    </row>
    <row r="19" spans="1:12" s="101" customFormat="1" ht="27" customHeight="1">
      <c r="A19" s="182" t="s">
        <v>74</v>
      </c>
      <c r="B19" s="102" t="s">
        <v>52</v>
      </c>
      <c r="C19" s="197" t="s">
        <v>72</v>
      </c>
      <c r="D19" s="197"/>
      <c r="E19" s="103"/>
      <c r="F19" s="104" t="s">
        <v>20</v>
      </c>
      <c r="G19" s="198">
        <f>E19*1400</f>
        <v>0</v>
      </c>
      <c r="H19" s="199"/>
      <c r="I19" s="105" t="s">
        <v>19</v>
      </c>
      <c r="J19" s="172"/>
      <c r="K19" s="173"/>
      <c r="L19" s="174"/>
    </row>
    <row r="20" spans="1:12" s="101" customFormat="1" ht="27" customHeight="1" thickBot="1">
      <c r="A20" s="183"/>
      <c r="B20" s="106" t="s">
        <v>53</v>
      </c>
      <c r="C20" s="200" t="s">
        <v>73</v>
      </c>
      <c r="D20" s="201"/>
      <c r="E20" s="110"/>
      <c r="F20" s="111" t="s">
        <v>21</v>
      </c>
      <c r="G20" s="202">
        <f>E20*700</f>
        <v>0</v>
      </c>
      <c r="H20" s="203"/>
      <c r="I20" s="116" t="s">
        <v>19</v>
      </c>
      <c r="J20" s="188"/>
      <c r="K20" s="189"/>
      <c r="L20" s="190"/>
    </row>
    <row r="21" spans="1:12" s="101" customFormat="1" ht="27" customHeight="1" thickBot="1">
      <c r="A21" s="204" t="s">
        <v>22</v>
      </c>
      <c r="B21" s="205"/>
      <c r="C21" s="205"/>
      <c r="D21" s="205"/>
      <c r="E21" s="205"/>
      <c r="F21" s="206"/>
      <c r="G21" s="207">
        <f>SUM(G13:H20)</f>
        <v>0</v>
      </c>
      <c r="H21" s="208"/>
      <c r="I21" s="117" t="s">
        <v>19</v>
      </c>
      <c r="J21" s="209"/>
      <c r="K21" s="210"/>
      <c r="L21" s="211"/>
    </row>
    <row r="22" spans="1:12" s="101" customFormat="1" ht="30" customHeight="1">
      <c r="A22" s="212" t="s">
        <v>23</v>
      </c>
      <c r="B22" s="213"/>
      <c r="C22" s="214"/>
      <c r="D22" s="215" t="s">
        <v>54</v>
      </c>
      <c r="E22" s="216"/>
      <c r="F22" s="216"/>
      <c r="G22" s="217" t="s">
        <v>55</v>
      </c>
      <c r="H22" s="217"/>
      <c r="I22" s="218"/>
      <c r="J22" s="219" t="s">
        <v>24</v>
      </c>
      <c r="K22" s="220"/>
      <c r="L22" s="221"/>
    </row>
    <row r="23" spans="1:12" s="118" customFormat="1" ht="24.95" customHeight="1" thickBot="1">
      <c r="A23" s="222" t="s">
        <v>56</v>
      </c>
      <c r="B23" s="223"/>
      <c r="C23" s="224"/>
      <c r="D23" s="225" t="s">
        <v>25</v>
      </c>
      <c r="E23" s="226"/>
      <c r="F23" s="226"/>
      <c r="G23" s="226"/>
      <c r="H23" s="87"/>
      <c r="I23" s="88"/>
      <c r="J23" s="227" t="s">
        <v>57</v>
      </c>
      <c r="K23" s="228"/>
      <c r="L23" s="229"/>
    </row>
    <row r="24" spans="1:12" s="118" customFormat="1" ht="9.9499999999999993" customHeight="1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</row>
    <row r="25" spans="1:12" s="101" customFormat="1" ht="15" customHeight="1">
      <c r="A25" s="135" t="s">
        <v>26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</row>
    <row r="26" spans="1:12" s="101" customFormat="1" ht="15" customHeight="1">
      <c r="A26" s="135" t="s">
        <v>27</v>
      </c>
    </row>
    <row r="27" spans="1:12" s="118" customFormat="1">
      <c r="A27" s="120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</row>
    <row r="28" spans="1:12" s="118" customFormat="1" ht="14.25" customHeight="1"/>
    <row r="29" spans="1:12" s="118" customFormat="1">
      <c r="A29" s="122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4"/>
    </row>
    <row r="30" spans="1:12" s="118" customFormat="1" ht="27.95" customHeight="1">
      <c r="A30" s="230" t="s">
        <v>75</v>
      </c>
      <c r="B30" s="231"/>
      <c r="C30" s="231"/>
      <c r="D30" s="231"/>
      <c r="E30" s="125"/>
      <c r="L30" s="126"/>
    </row>
    <row r="31" spans="1:12" s="118" customFormat="1">
      <c r="A31" s="127"/>
      <c r="L31" s="126"/>
    </row>
    <row r="32" spans="1:12" s="118" customFormat="1">
      <c r="A32" s="127"/>
      <c r="C32" s="232"/>
      <c r="D32" s="233"/>
      <c r="E32" s="233"/>
      <c r="F32" s="233"/>
      <c r="G32" s="233"/>
      <c r="H32" s="233"/>
      <c r="I32" s="233"/>
      <c r="J32" s="232" t="s">
        <v>28</v>
      </c>
      <c r="L32" s="126"/>
    </row>
    <row r="33" spans="1:12" s="118" customFormat="1">
      <c r="A33" s="127"/>
      <c r="C33" s="234"/>
      <c r="D33" s="234"/>
      <c r="E33" s="234"/>
      <c r="F33" s="234"/>
      <c r="G33" s="234"/>
      <c r="H33" s="234"/>
      <c r="I33" s="234"/>
      <c r="J33" s="235"/>
      <c r="L33" s="126"/>
    </row>
    <row r="34" spans="1:12" s="118" customFormat="1">
      <c r="A34" s="127"/>
      <c r="L34" s="126"/>
    </row>
    <row r="35" spans="1:12" s="118" customFormat="1">
      <c r="A35" s="127"/>
      <c r="C35" s="239" t="s">
        <v>29</v>
      </c>
      <c r="D35" s="241"/>
      <c r="E35" s="241"/>
      <c r="F35" s="242"/>
      <c r="G35" s="242"/>
      <c r="H35" s="242"/>
      <c r="I35" s="242"/>
      <c r="J35" s="242"/>
      <c r="L35" s="126"/>
    </row>
    <row r="36" spans="1:12" s="118" customFormat="1" ht="14.25" thickBot="1">
      <c r="A36" s="127"/>
      <c r="C36" s="240"/>
      <c r="D36" s="243"/>
      <c r="E36" s="243"/>
      <c r="F36" s="243"/>
      <c r="G36" s="243"/>
      <c r="H36" s="243"/>
      <c r="I36" s="243"/>
      <c r="J36" s="243"/>
      <c r="L36" s="126"/>
    </row>
    <row r="37" spans="1:12" s="118" customFormat="1" ht="14.25" thickTop="1">
      <c r="A37" s="127"/>
      <c r="L37" s="126"/>
    </row>
    <row r="38" spans="1:12" s="118" customFormat="1">
      <c r="A38" s="127"/>
      <c r="C38" s="128" t="s">
        <v>82</v>
      </c>
      <c r="L38" s="126"/>
    </row>
    <row r="39" spans="1:12" s="118" customFormat="1" ht="11.25" customHeight="1">
      <c r="A39" s="127"/>
      <c r="C39" s="244"/>
      <c r="D39" s="245"/>
      <c r="E39" s="245"/>
      <c r="F39" s="245"/>
      <c r="G39" s="245"/>
      <c r="H39" s="245"/>
      <c r="I39" s="245"/>
      <c r="J39" s="245"/>
      <c r="L39" s="126"/>
    </row>
    <row r="40" spans="1:12" s="118" customFormat="1" ht="11.25" customHeight="1">
      <c r="A40" s="127"/>
      <c r="L40" s="126"/>
    </row>
    <row r="41" spans="1:12" s="118" customFormat="1">
      <c r="A41" s="127"/>
      <c r="C41" s="246" t="s">
        <v>83</v>
      </c>
      <c r="D41" s="247"/>
      <c r="E41" s="247"/>
      <c r="F41" s="247"/>
      <c r="G41" s="247"/>
      <c r="H41" s="129"/>
      <c r="I41" s="236" t="s">
        <v>30</v>
      </c>
      <c r="J41" s="236"/>
      <c r="K41" s="236"/>
      <c r="L41" s="237"/>
    </row>
    <row r="42" spans="1:12" s="118" customFormat="1">
      <c r="A42" s="127"/>
      <c r="I42" s="119"/>
      <c r="J42" s="119"/>
      <c r="K42" s="119"/>
      <c r="L42" s="130"/>
    </row>
    <row r="43" spans="1:12" s="118" customFormat="1">
      <c r="A43" s="127"/>
      <c r="I43" s="236" t="s">
        <v>31</v>
      </c>
      <c r="J43" s="236"/>
      <c r="K43" s="236"/>
      <c r="L43" s="237"/>
    </row>
    <row r="44" spans="1:12" s="118" customFormat="1" ht="17.25">
      <c r="A44" s="127"/>
      <c r="I44" s="238" t="s">
        <v>76</v>
      </c>
      <c r="J44" s="238"/>
      <c r="K44" s="238"/>
      <c r="L44" s="131"/>
    </row>
    <row r="45" spans="1:12" s="118" customFormat="1">
      <c r="A45" s="132"/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4"/>
    </row>
    <row r="46" spans="1:12" s="118" customFormat="1"/>
  </sheetData>
  <mergeCells count="67">
    <mergeCell ref="I43:L43"/>
    <mergeCell ref="I44:K44"/>
    <mergeCell ref="C35:C36"/>
    <mergeCell ref="D35:J36"/>
    <mergeCell ref="C39:J39"/>
    <mergeCell ref="C41:G41"/>
    <mergeCell ref="I41:L41"/>
    <mergeCell ref="A23:C23"/>
    <mergeCell ref="D23:G23"/>
    <mergeCell ref="J23:L23"/>
    <mergeCell ref="A30:D30"/>
    <mergeCell ref="C32:I33"/>
    <mergeCell ref="J32:J33"/>
    <mergeCell ref="A21:F21"/>
    <mergeCell ref="G21:H21"/>
    <mergeCell ref="J21:L21"/>
    <mergeCell ref="A22:C22"/>
    <mergeCell ref="D22:F22"/>
    <mergeCell ref="G22:I22"/>
    <mergeCell ref="J22:L22"/>
    <mergeCell ref="A19:A20"/>
    <mergeCell ref="C19:D19"/>
    <mergeCell ref="G19:H19"/>
    <mergeCell ref="J19:L19"/>
    <mergeCell ref="C20:D20"/>
    <mergeCell ref="G20:H20"/>
    <mergeCell ref="J20:L20"/>
    <mergeCell ref="A17:A18"/>
    <mergeCell ref="C17:D17"/>
    <mergeCell ref="G17:H17"/>
    <mergeCell ref="J17:L17"/>
    <mergeCell ref="C18:D18"/>
    <mergeCell ref="G18:H18"/>
    <mergeCell ref="J18:L18"/>
    <mergeCell ref="J13:L13"/>
    <mergeCell ref="C14:D14"/>
    <mergeCell ref="G14:H14"/>
    <mergeCell ref="J14:L14"/>
    <mergeCell ref="A15:A16"/>
    <mergeCell ref="C15:D15"/>
    <mergeCell ref="G15:H15"/>
    <mergeCell ref="J15:L15"/>
    <mergeCell ref="C16:D16"/>
    <mergeCell ref="G16:H16"/>
    <mergeCell ref="J16:L16"/>
    <mergeCell ref="A13:A14"/>
    <mergeCell ref="C13:D13"/>
    <mergeCell ref="G13:H13"/>
    <mergeCell ref="A9:B10"/>
    <mergeCell ref="C9:L9"/>
    <mergeCell ref="C10:L10"/>
    <mergeCell ref="A12:B12"/>
    <mergeCell ref="C12:D12"/>
    <mergeCell ref="E12:F12"/>
    <mergeCell ref="G12:I12"/>
    <mergeCell ref="J12:L12"/>
    <mergeCell ref="A1:L1"/>
    <mergeCell ref="A3:L3"/>
    <mergeCell ref="A5:B6"/>
    <mergeCell ref="C5:F6"/>
    <mergeCell ref="G5:I6"/>
    <mergeCell ref="J5:L6"/>
    <mergeCell ref="A7:B8"/>
    <mergeCell ref="C7:F7"/>
    <mergeCell ref="G7:I8"/>
    <mergeCell ref="J7:L8"/>
    <mergeCell ref="C8:F8"/>
  </mergeCells>
  <phoneticPr fontId="3"/>
  <printOptions horizontalCentered="1" vertic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C8" sqref="C8:F8"/>
      <selection pane="bottomLeft" activeCell="C8" sqref="C8:F8"/>
    </sheetView>
  </sheetViews>
  <sheetFormatPr defaultColWidth="9" defaultRowHeight="16.5" customHeight="1"/>
  <cols>
    <col min="1" max="1" width="3.5" style="3" customWidth="1"/>
    <col min="2" max="2" width="6.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5.25" style="3" customWidth="1"/>
    <col min="9" max="9" width="4.375" style="3" customWidth="1"/>
    <col min="10" max="10" width="14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A1" s="58"/>
      <c r="B1" s="260"/>
      <c r="C1" s="260"/>
      <c r="D1" s="260"/>
      <c r="E1" s="260"/>
      <c r="F1" s="260"/>
      <c r="G1" s="260"/>
      <c r="H1" s="260"/>
      <c r="I1" s="260"/>
      <c r="J1" s="260"/>
      <c r="K1" s="1"/>
      <c r="L1" s="1"/>
      <c r="M1" s="1"/>
      <c r="N1" s="2"/>
    </row>
    <row r="2" spans="1:27" ht="16.5" customHeight="1">
      <c r="A2" s="270" t="s">
        <v>84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2"/>
      <c r="O2" s="143" t="s">
        <v>79</v>
      </c>
    </row>
    <row r="3" spans="1:27" ht="12" customHeight="1">
      <c r="A3" s="4"/>
      <c r="B3" s="5"/>
      <c r="C3" s="5"/>
      <c r="D3" s="5"/>
      <c r="E3" s="5"/>
      <c r="F3" s="5"/>
      <c r="G3" s="6"/>
      <c r="H3" s="5"/>
      <c r="I3" s="5"/>
      <c r="J3" s="5"/>
      <c r="K3" s="6"/>
      <c r="L3" s="6"/>
      <c r="M3" s="6"/>
      <c r="N3" s="7"/>
    </row>
    <row r="4" spans="1:27" ht="31.5" customHeight="1">
      <c r="A4" s="4"/>
      <c r="B4" s="7"/>
      <c r="C4" s="261" t="s">
        <v>58</v>
      </c>
      <c r="D4" s="262"/>
      <c r="E4" s="263"/>
      <c r="F4" s="8"/>
      <c r="G4" s="9"/>
      <c r="H4" s="10" t="s">
        <v>13</v>
      </c>
      <c r="I4" s="61" t="str">
        <f ca="1">RIGHT(CELL("filename",B1),LEN(CELL("filename",B1))-FIND("]", CELL("filename",B1)))</f>
        <v>単1</v>
      </c>
      <c r="K4" s="36" t="s">
        <v>14</v>
      </c>
      <c r="L4" s="264"/>
      <c r="M4" s="265"/>
      <c r="N4" s="11"/>
      <c r="O4" s="62" t="s">
        <v>15</v>
      </c>
    </row>
    <row r="5" spans="1:27" ht="24.75" customHeight="1">
      <c r="A5" s="4"/>
      <c r="B5" s="5"/>
      <c r="C5" s="5"/>
      <c r="D5" s="45" t="s">
        <v>36</v>
      </c>
      <c r="E5" s="5"/>
      <c r="F5" s="5"/>
      <c r="G5" s="5"/>
      <c r="H5" s="5"/>
      <c r="I5" s="5"/>
      <c r="J5" s="5"/>
      <c r="K5" s="5"/>
      <c r="L5" s="12"/>
      <c r="N5" s="144" t="str">
        <f>入金明細!L2</f>
        <v>（〆切：指定日必着）</v>
      </c>
      <c r="O5" s="63" t="s">
        <v>45</v>
      </c>
    </row>
    <row r="6" spans="1:27" s="18" customFormat="1" ht="25.5" customHeight="1">
      <c r="A6" s="84" t="s">
        <v>42</v>
      </c>
      <c r="B6" s="266" t="s">
        <v>33</v>
      </c>
      <c r="C6" s="267"/>
      <c r="D6" s="268" t="s">
        <v>0</v>
      </c>
      <c r="E6" s="268"/>
      <c r="F6" s="14" t="s">
        <v>4</v>
      </c>
      <c r="G6" s="269" t="s">
        <v>10</v>
      </c>
      <c r="H6" s="268"/>
      <c r="I6" s="14" t="s">
        <v>1</v>
      </c>
      <c r="J6" s="15" t="s">
        <v>78</v>
      </c>
      <c r="K6" s="85" t="s">
        <v>9</v>
      </c>
      <c r="L6" s="16"/>
      <c r="M6" s="137" t="s">
        <v>32</v>
      </c>
      <c r="N6" s="17" t="s">
        <v>40</v>
      </c>
      <c r="O6" s="63" t="s">
        <v>46</v>
      </c>
    </row>
    <row r="7" spans="1:27" ht="25.5" customHeight="1">
      <c r="A7" s="83">
        <v>1</v>
      </c>
      <c r="B7" s="55"/>
      <c r="C7" s="80"/>
      <c r="D7" s="252"/>
      <c r="E7" s="252"/>
      <c r="F7" s="41"/>
      <c r="G7" s="253"/>
      <c r="H7" s="253"/>
      <c r="I7" s="32" t="str">
        <f>IF(G7&lt;&gt;"",DATEDIF(G7,DATEVALUE("2021/4/1"),"Y"),"")</f>
        <v/>
      </c>
      <c r="J7" s="19"/>
      <c r="K7" s="19"/>
      <c r="L7" s="20"/>
      <c r="M7" s="138"/>
      <c r="N7" s="21"/>
    </row>
    <row r="8" spans="1:27" ht="25.5" customHeight="1">
      <c r="A8" s="59">
        <v>2</v>
      </c>
      <c r="B8" s="56"/>
      <c r="C8" s="81"/>
      <c r="D8" s="257"/>
      <c r="E8" s="258"/>
      <c r="F8" s="40"/>
      <c r="G8" s="259"/>
      <c r="H8" s="259"/>
      <c r="I8" s="33" t="str">
        <f t="shared" ref="I8:I26" si="0">IF(G8&lt;&gt;"",DATEDIF(G8,DATEVALUE("2021/4/1"),"Y"),"")</f>
        <v/>
      </c>
      <c r="J8" s="22"/>
      <c r="K8" s="22"/>
      <c r="L8" s="23"/>
      <c r="M8" s="138"/>
      <c r="N8" s="24" t="s">
        <v>59</v>
      </c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>
      <c r="A9" s="59">
        <v>3</v>
      </c>
      <c r="B9" s="56"/>
      <c r="C9" s="81"/>
      <c r="D9" s="256"/>
      <c r="E9" s="256"/>
      <c r="F9" s="40"/>
      <c r="G9" s="259"/>
      <c r="H9" s="259"/>
      <c r="I9" s="33" t="str">
        <f t="shared" si="0"/>
        <v/>
      </c>
      <c r="J9" s="22"/>
      <c r="K9" s="22"/>
      <c r="L9" s="23"/>
      <c r="M9" s="138"/>
      <c r="N9" s="24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>
      <c r="A10" s="59">
        <v>4</v>
      </c>
      <c r="B10" s="56"/>
      <c r="C10" s="81"/>
      <c r="D10" s="256"/>
      <c r="E10" s="256"/>
      <c r="F10" s="40"/>
      <c r="G10" s="259"/>
      <c r="H10" s="259"/>
      <c r="I10" s="33" t="str">
        <f t="shared" si="0"/>
        <v/>
      </c>
      <c r="J10" s="22"/>
      <c r="K10" s="22"/>
      <c r="L10" s="23"/>
      <c r="M10" s="138"/>
      <c r="N10" s="24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>
      <c r="A11" s="59">
        <v>5</v>
      </c>
      <c r="B11" s="56"/>
      <c r="C11" s="81"/>
      <c r="D11" s="256"/>
      <c r="E11" s="256"/>
      <c r="F11" s="40"/>
      <c r="G11" s="259"/>
      <c r="H11" s="259"/>
      <c r="I11" s="33" t="str">
        <f t="shared" si="0"/>
        <v/>
      </c>
      <c r="J11" s="22"/>
      <c r="K11" s="22"/>
      <c r="L11" s="23"/>
      <c r="M11" s="138"/>
      <c r="N11" s="2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>
      <c r="A12" s="59">
        <v>6</v>
      </c>
      <c r="B12" s="56"/>
      <c r="C12" s="81"/>
      <c r="D12" s="256"/>
      <c r="E12" s="256"/>
      <c r="F12" s="40"/>
      <c r="G12" s="259"/>
      <c r="H12" s="259"/>
      <c r="I12" s="33" t="str">
        <f t="shared" si="0"/>
        <v/>
      </c>
      <c r="J12" s="22"/>
      <c r="K12" s="22"/>
      <c r="L12" s="23"/>
      <c r="M12" s="138"/>
      <c r="N12" s="24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>
      <c r="A13" s="59">
        <v>7</v>
      </c>
      <c r="B13" s="56"/>
      <c r="C13" s="81"/>
      <c r="D13" s="254"/>
      <c r="E13" s="255"/>
      <c r="F13" s="40"/>
      <c r="G13" s="248"/>
      <c r="H13" s="249"/>
      <c r="I13" s="33" t="str">
        <f t="shared" si="0"/>
        <v/>
      </c>
      <c r="J13" s="22"/>
      <c r="K13" s="22"/>
      <c r="L13" s="23"/>
      <c r="M13" s="138"/>
      <c r="N13" s="24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>
      <c r="A14" s="59">
        <v>8</v>
      </c>
      <c r="B14" s="56"/>
      <c r="C14" s="81"/>
      <c r="D14" s="254"/>
      <c r="E14" s="255"/>
      <c r="F14" s="40"/>
      <c r="G14" s="248"/>
      <c r="H14" s="249"/>
      <c r="I14" s="33" t="str">
        <f t="shared" si="0"/>
        <v/>
      </c>
      <c r="J14" s="22"/>
      <c r="K14" s="22"/>
      <c r="L14" s="23"/>
      <c r="M14" s="138"/>
      <c r="N14" s="24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>
      <c r="A15" s="59">
        <v>9</v>
      </c>
      <c r="B15" s="56"/>
      <c r="C15" s="81"/>
      <c r="D15" s="254"/>
      <c r="E15" s="255"/>
      <c r="F15" s="40"/>
      <c r="G15" s="248"/>
      <c r="H15" s="249"/>
      <c r="I15" s="33" t="str">
        <f t="shared" si="0"/>
        <v/>
      </c>
      <c r="J15" s="22"/>
      <c r="K15" s="22"/>
      <c r="L15" s="23"/>
      <c r="M15" s="138"/>
      <c r="N15" s="2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>
      <c r="A16" s="59">
        <v>10</v>
      </c>
      <c r="B16" s="56"/>
      <c r="C16" s="81"/>
      <c r="D16" s="254"/>
      <c r="E16" s="255"/>
      <c r="F16" s="40"/>
      <c r="G16" s="248"/>
      <c r="H16" s="249"/>
      <c r="I16" s="33" t="str">
        <f t="shared" si="0"/>
        <v/>
      </c>
      <c r="J16" s="22"/>
      <c r="K16" s="22"/>
      <c r="L16" s="23"/>
      <c r="M16" s="138"/>
      <c r="N16" s="24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>
      <c r="A17" s="59">
        <v>11</v>
      </c>
      <c r="B17" s="56"/>
      <c r="C17" s="81"/>
      <c r="D17" s="254"/>
      <c r="E17" s="255"/>
      <c r="F17" s="40"/>
      <c r="G17" s="248"/>
      <c r="H17" s="249"/>
      <c r="I17" s="33" t="str">
        <f t="shared" si="0"/>
        <v/>
      </c>
      <c r="J17" s="22"/>
      <c r="K17" s="22"/>
      <c r="L17" s="23"/>
      <c r="M17" s="138"/>
      <c r="N17" s="24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>
      <c r="A18" s="59">
        <v>12</v>
      </c>
      <c r="B18" s="56"/>
      <c r="C18" s="81"/>
      <c r="D18" s="254"/>
      <c r="E18" s="255"/>
      <c r="F18" s="40"/>
      <c r="G18" s="248"/>
      <c r="H18" s="249"/>
      <c r="I18" s="33" t="str">
        <f t="shared" si="0"/>
        <v/>
      </c>
      <c r="J18" s="22"/>
      <c r="K18" s="22"/>
      <c r="L18" s="23"/>
      <c r="M18" s="138"/>
      <c r="N18" s="24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>
      <c r="A19" s="59">
        <v>13</v>
      </c>
      <c r="B19" s="56"/>
      <c r="C19" s="81"/>
      <c r="D19" s="254"/>
      <c r="E19" s="255"/>
      <c r="F19" s="40"/>
      <c r="G19" s="248"/>
      <c r="H19" s="249"/>
      <c r="I19" s="33" t="str">
        <f t="shared" si="0"/>
        <v/>
      </c>
      <c r="J19" s="22"/>
      <c r="K19" s="22"/>
      <c r="L19" s="23"/>
      <c r="M19" s="138"/>
      <c r="N19" s="2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>
      <c r="A20" s="59">
        <v>14</v>
      </c>
      <c r="B20" s="56"/>
      <c r="C20" s="81"/>
      <c r="D20" s="254"/>
      <c r="E20" s="255"/>
      <c r="F20" s="40"/>
      <c r="G20" s="248"/>
      <c r="H20" s="249"/>
      <c r="I20" s="33" t="str">
        <f t="shared" si="0"/>
        <v/>
      </c>
      <c r="J20" s="22"/>
      <c r="K20" s="22"/>
      <c r="L20" s="23"/>
      <c r="M20" s="138"/>
      <c r="N20" s="24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>
      <c r="A21" s="59">
        <v>15</v>
      </c>
      <c r="B21" s="56"/>
      <c r="C21" s="81"/>
      <c r="D21" s="273"/>
      <c r="E21" s="274"/>
      <c r="F21" s="38"/>
      <c r="G21" s="250"/>
      <c r="H21" s="251"/>
      <c r="I21" s="33" t="str">
        <f t="shared" si="0"/>
        <v/>
      </c>
      <c r="J21" s="22"/>
      <c r="K21" s="22"/>
      <c r="L21" s="23"/>
      <c r="M21" s="138"/>
      <c r="N21" s="24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>
      <c r="A22" s="59">
        <v>16</v>
      </c>
      <c r="B22" s="56"/>
      <c r="C22" s="81"/>
      <c r="D22" s="273"/>
      <c r="E22" s="274"/>
      <c r="F22" s="38"/>
      <c r="G22" s="250"/>
      <c r="H22" s="251"/>
      <c r="I22" s="33" t="str">
        <f t="shared" si="0"/>
        <v/>
      </c>
      <c r="J22" s="22"/>
      <c r="K22" s="22"/>
      <c r="L22" s="23"/>
      <c r="M22" s="138"/>
      <c r="N22" s="24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>
      <c r="A23" s="59">
        <v>17</v>
      </c>
      <c r="B23" s="56"/>
      <c r="C23" s="81"/>
      <c r="D23" s="275"/>
      <c r="E23" s="275"/>
      <c r="F23" s="38"/>
      <c r="G23" s="250"/>
      <c r="H23" s="251"/>
      <c r="I23" s="33" t="str">
        <f t="shared" si="0"/>
        <v/>
      </c>
      <c r="J23" s="22"/>
      <c r="K23" s="22"/>
      <c r="L23" s="23"/>
      <c r="M23" s="138"/>
      <c r="N23" s="2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>
      <c r="A24" s="59">
        <v>18</v>
      </c>
      <c r="B24" s="56"/>
      <c r="C24" s="81"/>
      <c r="D24" s="275"/>
      <c r="E24" s="275"/>
      <c r="F24" s="38"/>
      <c r="G24" s="250"/>
      <c r="H24" s="251"/>
      <c r="I24" s="33" t="str">
        <f t="shared" si="0"/>
        <v/>
      </c>
      <c r="J24" s="22"/>
      <c r="K24" s="22"/>
      <c r="L24" s="23"/>
      <c r="M24" s="138"/>
      <c r="N24" s="24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>
      <c r="A25" s="59">
        <v>19</v>
      </c>
      <c r="B25" s="56"/>
      <c r="C25" s="81"/>
      <c r="D25" s="275"/>
      <c r="E25" s="275"/>
      <c r="F25" s="38"/>
      <c r="G25" s="250"/>
      <c r="H25" s="251"/>
      <c r="I25" s="33" t="str">
        <f t="shared" si="0"/>
        <v/>
      </c>
      <c r="J25" s="22"/>
      <c r="K25" s="22"/>
      <c r="L25" s="23"/>
      <c r="M25" s="138"/>
      <c r="N25" s="24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>
      <c r="A26" s="60">
        <v>20</v>
      </c>
      <c r="B26" s="57"/>
      <c r="C26" s="82"/>
      <c r="D26" s="283"/>
      <c r="E26" s="283"/>
      <c r="F26" s="39"/>
      <c r="G26" s="278"/>
      <c r="H26" s="279"/>
      <c r="I26" s="34" t="str">
        <f t="shared" si="0"/>
        <v/>
      </c>
      <c r="J26" s="26"/>
      <c r="K26" s="26"/>
      <c r="L26" s="27"/>
      <c r="M26" s="139"/>
      <c r="N26" s="28"/>
    </row>
    <row r="27" spans="1:29" ht="16.5" customHeight="1">
      <c r="A27" s="58"/>
      <c r="B27" s="5"/>
      <c r="C27" s="5"/>
      <c r="D27" s="284"/>
      <c r="E27" s="284"/>
      <c r="F27" s="5"/>
      <c r="G27" s="284"/>
      <c r="H27" s="284"/>
      <c r="I27" s="5"/>
      <c r="J27" s="5"/>
      <c r="K27" s="5"/>
      <c r="L27" s="5"/>
      <c r="M27" s="1"/>
      <c r="N27" s="2"/>
    </row>
    <row r="28" spans="1:29" ht="16.5" customHeight="1">
      <c r="A28" s="4"/>
      <c r="B28" s="5"/>
      <c r="C28" s="5" t="s">
        <v>2</v>
      </c>
      <c r="D28" s="5"/>
      <c r="E28" s="5"/>
      <c r="G28" s="5"/>
      <c r="H28" s="5"/>
      <c r="I28" s="5"/>
      <c r="J28" s="5"/>
      <c r="K28" s="5"/>
      <c r="L28" s="5"/>
      <c r="M28" s="5"/>
      <c r="N28" s="7"/>
    </row>
    <row r="29" spans="1:29" ht="16.5" customHeight="1">
      <c r="A29" s="4"/>
      <c r="B29" s="5"/>
      <c r="C29" s="282" t="s">
        <v>77</v>
      </c>
      <c r="D29" s="282"/>
      <c r="E29" s="282"/>
      <c r="N29" s="7"/>
    </row>
    <row r="30" spans="1:29" ht="7.5" customHeight="1">
      <c r="A30" s="4"/>
      <c r="B30" s="5"/>
      <c r="N30" s="7"/>
    </row>
    <row r="31" spans="1:29" ht="16.5" customHeight="1">
      <c r="A31" s="4"/>
      <c r="B31" s="5"/>
      <c r="C31" s="3" t="s">
        <v>37</v>
      </c>
      <c r="N31" s="7"/>
    </row>
    <row r="32" spans="1:29" ht="15" customHeight="1">
      <c r="A32" s="4"/>
      <c r="B32" s="5"/>
      <c r="C32" s="35" t="s">
        <v>5</v>
      </c>
      <c r="D32" s="285"/>
      <c r="E32" s="285"/>
      <c r="F32" s="35" t="s">
        <v>12</v>
      </c>
      <c r="G32" s="286"/>
      <c r="H32" s="287"/>
      <c r="I32" s="287"/>
      <c r="J32" s="37" t="s">
        <v>11</v>
      </c>
      <c r="K32" s="280"/>
      <c r="L32" s="280"/>
      <c r="M32" s="280"/>
      <c r="N32" s="7"/>
    </row>
    <row r="33" spans="1:14" ht="16.5" customHeight="1">
      <c r="A33" s="4"/>
      <c r="B33" s="5"/>
      <c r="C33" s="30" t="s">
        <v>3</v>
      </c>
      <c r="D33" s="276"/>
      <c r="E33" s="276"/>
      <c r="F33" s="276"/>
      <c r="G33" s="276"/>
      <c r="H33" s="277"/>
      <c r="I33" s="277"/>
      <c r="J33" s="30" t="s">
        <v>39</v>
      </c>
      <c r="K33" s="281"/>
      <c r="L33" s="281"/>
      <c r="M33" s="281"/>
      <c r="N33" s="7"/>
    </row>
    <row r="34" spans="1:14" ht="16.5" customHeight="1">
      <c r="A34" s="4"/>
      <c r="B34" s="5"/>
      <c r="C34" s="46" t="s">
        <v>38</v>
      </c>
      <c r="D34" s="281"/>
      <c r="E34" s="281"/>
      <c r="F34" s="281"/>
      <c r="G34" s="5"/>
      <c r="H34" s="5"/>
      <c r="I34" s="5"/>
      <c r="J34" s="5"/>
      <c r="K34" s="5"/>
      <c r="L34" s="5"/>
      <c r="M34" s="5"/>
      <c r="N34" s="7"/>
    </row>
    <row r="35" spans="1:14" ht="9.75" customHeight="1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>
      <c r="B36" s="5" t="s">
        <v>41</v>
      </c>
      <c r="C36" s="5"/>
      <c r="D36" s="5"/>
      <c r="E36" s="143" t="s">
        <v>79</v>
      </c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>
      <c r="C37" s="31" t="s">
        <v>6</v>
      </c>
      <c r="D37" s="3" t="s">
        <v>85</v>
      </c>
      <c r="E37" s="31"/>
    </row>
    <row r="38" spans="1:14" ht="15" customHeight="1">
      <c r="C38" s="31" t="s">
        <v>7</v>
      </c>
      <c r="D38" s="3" t="s">
        <v>47</v>
      </c>
      <c r="E38" s="31"/>
    </row>
    <row r="39" spans="1:14" ht="15" customHeight="1">
      <c r="C39" s="50" t="s">
        <v>8</v>
      </c>
      <c r="D39" s="51" t="s">
        <v>86</v>
      </c>
      <c r="E39" s="50"/>
      <c r="F39" s="51"/>
    </row>
    <row r="40" spans="1:14" ht="16.5" customHeight="1">
      <c r="C40" s="50"/>
      <c r="D40" s="52" t="s">
        <v>87</v>
      </c>
      <c r="E40" s="50"/>
      <c r="F40" s="52"/>
    </row>
    <row r="41" spans="1:14" ht="16.5" customHeight="1">
      <c r="C41" s="53"/>
      <c r="D41" s="52" t="s">
        <v>34</v>
      </c>
      <c r="E41" s="53"/>
      <c r="F41" s="52"/>
      <c r="J41" s="54" t="s">
        <v>35</v>
      </c>
    </row>
    <row r="42" spans="1:14" ht="16.5" customHeight="1">
      <c r="C42" s="53"/>
      <c r="D42" s="54"/>
      <c r="E42" s="53"/>
      <c r="F42" s="54"/>
    </row>
  </sheetData>
  <mergeCells count="56">
    <mergeCell ref="K32:M32"/>
    <mergeCell ref="K33:M33"/>
    <mergeCell ref="D34:F34"/>
    <mergeCell ref="C29:E29"/>
    <mergeCell ref="D25:E25"/>
    <mergeCell ref="D26:E26"/>
    <mergeCell ref="D27:E27"/>
    <mergeCell ref="G27:H27"/>
    <mergeCell ref="D32:E32"/>
    <mergeCell ref="G32:I32"/>
    <mergeCell ref="D21:E21"/>
    <mergeCell ref="D23:E23"/>
    <mergeCell ref="D33:I33"/>
    <mergeCell ref="G22:H22"/>
    <mergeCell ref="D22:E22"/>
    <mergeCell ref="G24:H24"/>
    <mergeCell ref="G25:H25"/>
    <mergeCell ref="G26:H26"/>
    <mergeCell ref="D24:E24"/>
    <mergeCell ref="D20:E20"/>
    <mergeCell ref="D15:E15"/>
    <mergeCell ref="D16:E16"/>
    <mergeCell ref="D17:E17"/>
    <mergeCell ref="D18:E18"/>
    <mergeCell ref="B1:J1"/>
    <mergeCell ref="C4:E4"/>
    <mergeCell ref="L4:M4"/>
    <mergeCell ref="B6:C6"/>
    <mergeCell ref="D6:E6"/>
    <mergeCell ref="G6:H6"/>
    <mergeCell ref="A2:N2"/>
    <mergeCell ref="D11:E11"/>
    <mergeCell ref="D13:E13"/>
    <mergeCell ref="G8:H8"/>
    <mergeCell ref="G9:H9"/>
    <mergeCell ref="G10:H10"/>
    <mergeCell ref="G11:H11"/>
    <mergeCell ref="D12:E12"/>
    <mergeCell ref="G12:H12"/>
    <mergeCell ref="G13:H13"/>
    <mergeCell ref="G20:H20"/>
    <mergeCell ref="G21:H21"/>
    <mergeCell ref="G23:H23"/>
    <mergeCell ref="G18:H18"/>
    <mergeCell ref="D7:E7"/>
    <mergeCell ref="G7:H7"/>
    <mergeCell ref="D14:E14"/>
    <mergeCell ref="D9:E9"/>
    <mergeCell ref="D10:E10"/>
    <mergeCell ref="D8:E8"/>
    <mergeCell ref="G19:H19"/>
    <mergeCell ref="G15:H15"/>
    <mergeCell ref="G16:H16"/>
    <mergeCell ref="G17:H17"/>
    <mergeCell ref="G14:H14"/>
    <mergeCell ref="D19:E19"/>
  </mergeCells>
  <phoneticPr fontId="3"/>
  <dataValidations xWindow="788" yWindow="695" count="12">
    <dataValidation imeMode="off" allowBlank="1" showDropDown="1" showErrorMessage="1" promptTitle="所属" prompt="都道府県名選択" sqref="J7:J26" xr:uid="{00000000-0002-0000-0100-000000000000}"/>
    <dataValidation imeMode="hiragana" allowBlank="1" showInputMessage="1" showErrorMessage="1" promptTitle="選手名のふりがな" prompt="全角ひらがな_x000a_姓と名の間は、全角スペース１文字" sqref="F7:F26" xr:uid="{00000000-0002-0000-0100-000001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100-000002000000}"/>
    <dataValidation allowBlank="1" showInputMessage="1" showErrorMessage="1" promptTitle="自動計算" prompt="左欄の生年月日を入力すると、計算されますので、ご確認下さい。" sqref="I7:I26" xr:uid="{00000000-0002-0000-0100-000003000000}"/>
    <dataValidation imeMode="off" allowBlank="1" showInputMessage="1" showErrorMessage="1" sqref="D32:E32 G32:I32 K32" xr:uid="{00000000-0002-0000-0100-000004000000}"/>
    <dataValidation imeMode="hiragana" allowBlank="1" showInputMessage="1" showErrorMessage="1" sqref="D33:I33 D34 K33" xr:uid="{00000000-0002-0000-0100-000005000000}"/>
    <dataValidation allowBlank="1" showInputMessage="1" showErrorMessage="1" promptTitle="西暦で入力" prompt="例:1976/11/12" sqref="H7:H12 H23:H26 G7:G26" xr:uid="{00000000-0002-0000-0100-000006000000}"/>
    <dataValidation type="list" imeMode="off" allowBlank="1" showInputMessage="1" showErrorMessage="1" promptTitle="種目選択" prompt="出場種目を選択" sqref="B7:B26" xr:uid="{00000000-0002-0000-0100-000007000000}">
      <formula1>"　,１男,２男,３男,４男,30男,40男,50男,60男,１女,２女,３女,４女,30女,40女,50女,60女"</formula1>
    </dataValidation>
    <dataValidation type="list" imeMode="off" allowBlank="1" showInputMessage="1" showErrorMessage="1" promptTitle="他の出場種目の選択" prompt="出場する場合、選択" sqref="K7:K26" xr:uid="{00000000-0002-0000-0100-000008000000}">
      <formula1>"　,１男,２男,３男,４男,30男,40男,50男,60男,１女,２女,３女,４女,30女,40女,50女,60女"</formula1>
    </dataValidation>
    <dataValidation allowBlank="1" showInputMessage="1" showErrorMessage="1" promptTitle="学生の場合" prompt="該当学年を入力してください" sqref="L7:L26" xr:uid="{00000000-0002-0000-0100-000009000000}"/>
    <dataValidation imeMode="off" allowBlank="1" showInputMessage="1" promptTitle="ランク順を入力" prompt="各種目毎にランク順を入力" sqref="C7:C26" xr:uid="{00000000-0002-0000-0100-00000B000000}"/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AE4D0232-0ADD-41EF-9A8F-2754A9AB9A1E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G11" sqref="G11:H11"/>
    </sheetView>
  </sheetViews>
  <sheetFormatPr defaultColWidth="9" defaultRowHeight="16.5" customHeight="1"/>
  <cols>
    <col min="1" max="1" width="3.5" style="3" customWidth="1"/>
    <col min="2" max="2" width="6.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5.25" style="3" customWidth="1"/>
    <col min="9" max="9" width="4.375" style="3" customWidth="1"/>
    <col min="10" max="10" width="14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A1" s="58"/>
      <c r="B1" s="260"/>
      <c r="C1" s="260"/>
      <c r="D1" s="260"/>
      <c r="E1" s="260"/>
      <c r="F1" s="260"/>
      <c r="G1" s="260"/>
      <c r="H1" s="260"/>
      <c r="I1" s="260"/>
      <c r="J1" s="260"/>
      <c r="K1" s="1"/>
      <c r="L1" s="1"/>
      <c r="M1" s="1"/>
      <c r="N1" s="2"/>
    </row>
    <row r="2" spans="1:27" ht="16.5" customHeight="1">
      <c r="A2" s="270" t="str">
        <f>単1!A2:N2</f>
        <v>第６１回愛媛県バドミントン選手権大会　シングルス参加申込用紙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2"/>
      <c r="O2" s="143" t="s">
        <v>79</v>
      </c>
    </row>
    <row r="3" spans="1:27" ht="12" customHeight="1">
      <c r="A3" s="4"/>
      <c r="B3" s="5"/>
      <c r="C3" s="5"/>
      <c r="D3" s="5"/>
      <c r="E3" s="5"/>
      <c r="F3" s="5"/>
      <c r="G3" s="6"/>
      <c r="H3" s="5"/>
      <c r="I3" s="5"/>
      <c r="J3" s="5"/>
      <c r="K3" s="6"/>
      <c r="L3" s="6"/>
      <c r="M3" s="6"/>
      <c r="N3" s="7"/>
    </row>
    <row r="4" spans="1:27" ht="31.5" customHeight="1">
      <c r="A4" s="4"/>
      <c r="B4" s="7"/>
      <c r="C4" s="261" t="s">
        <v>58</v>
      </c>
      <c r="D4" s="262"/>
      <c r="E4" s="263"/>
      <c r="F4" s="8"/>
      <c r="G4" s="9">
        <f>単1!G4</f>
        <v>0</v>
      </c>
      <c r="H4" s="10" t="s">
        <v>13</v>
      </c>
      <c r="I4" s="61" t="str">
        <f ca="1">RIGHT(CELL("filename",B1),LEN(CELL("filename",B1))-FIND("]", CELL("filename",B1)))</f>
        <v>単2</v>
      </c>
      <c r="K4" s="42" t="s">
        <v>14</v>
      </c>
      <c r="L4" s="264">
        <f>単1!L4:M4</f>
        <v>0</v>
      </c>
      <c r="M4" s="265"/>
      <c r="N4" s="11"/>
      <c r="O4" s="79" t="s">
        <v>43</v>
      </c>
    </row>
    <row r="5" spans="1:27" ht="24.75" customHeight="1">
      <c r="A5" s="4"/>
      <c r="B5" s="5"/>
      <c r="C5" s="5"/>
      <c r="D5" s="45" t="s">
        <v>36</v>
      </c>
      <c r="E5" s="5"/>
      <c r="F5" s="5"/>
      <c r="G5" s="5"/>
      <c r="H5" s="5"/>
      <c r="I5" s="5"/>
      <c r="J5" s="5"/>
      <c r="K5" s="5"/>
      <c r="L5" s="12"/>
      <c r="N5" s="144" t="str">
        <f>入金明細!L2</f>
        <v>（〆切：指定日必着）</v>
      </c>
      <c r="O5" s="63" t="s">
        <v>45</v>
      </c>
    </row>
    <row r="6" spans="1:27" s="18" customFormat="1" ht="25.5" customHeight="1">
      <c r="A6" s="84" t="s">
        <v>42</v>
      </c>
      <c r="B6" s="266" t="s">
        <v>33</v>
      </c>
      <c r="C6" s="267"/>
      <c r="D6" s="268" t="s">
        <v>0</v>
      </c>
      <c r="E6" s="268"/>
      <c r="F6" s="91" t="s">
        <v>4</v>
      </c>
      <c r="G6" s="269" t="s">
        <v>10</v>
      </c>
      <c r="H6" s="268"/>
      <c r="I6" s="91" t="s">
        <v>1</v>
      </c>
      <c r="J6" s="92" t="s">
        <v>78</v>
      </c>
      <c r="K6" s="85" t="s">
        <v>9</v>
      </c>
      <c r="L6" s="16"/>
      <c r="M6" s="137" t="s">
        <v>32</v>
      </c>
      <c r="N6" s="17" t="s">
        <v>40</v>
      </c>
      <c r="O6" s="63" t="s">
        <v>46</v>
      </c>
    </row>
    <row r="7" spans="1:27" ht="25.5" customHeight="1">
      <c r="A7" s="83">
        <v>1</v>
      </c>
      <c r="B7" s="55"/>
      <c r="C7" s="80"/>
      <c r="D7" s="252"/>
      <c r="E7" s="252"/>
      <c r="F7" s="94"/>
      <c r="G7" s="253"/>
      <c r="H7" s="253"/>
      <c r="I7" s="32" t="str">
        <f>IF(G7&lt;&gt;"",DATEDIF(G7,DATEVALUE("2021/4/1"),"Y"),"")</f>
        <v/>
      </c>
      <c r="J7" s="19"/>
      <c r="K7" s="19"/>
      <c r="L7" s="20"/>
      <c r="M7" s="138"/>
      <c r="N7" s="21"/>
    </row>
    <row r="8" spans="1:27" ht="25.5" customHeight="1">
      <c r="A8" s="59">
        <v>2</v>
      </c>
      <c r="B8" s="56"/>
      <c r="C8" s="81"/>
      <c r="D8" s="257"/>
      <c r="E8" s="258"/>
      <c r="F8" s="93"/>
      <c r="G8" s="259"/>
      <c r="H8" s="259"/>
      <c r="I8" s="33" t="str">
        <f t="shared" ref="I8:I26" si="0">IF(G8&lt;&gt;"",DATEDIF(G8,DATEVALUE("2021/4/1"),"Y"),"")</f>
        <v/>
      </c>
      <c r="J8" s="22"/>
      <c r="K8" s="22"/>
      <c r="L8" s="23"/>
      <c r="M8" s="138"/>
      <c r="N8" s="24" t="s">
        <v>59</v>
      </c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>
      <c r="A9" s="59">
        <v>3</v>
      </c>
      <c r="B9" s="56"/>
      <c r="C9" s="81"/>
      <c r="D9" s="256"/>
      <c r="E9" s="256"/>
      <c r="F9" s="93"/>
      <c r="G9" s="259"/>
      <c r="H9" s="259"/>
      <c r="I9" s="33" t="str">
        <f t="shared" si="0"/>
        <v/>
      </c>
      <c r="J9" s="22"/>
      <c r="K9" s="22"/>
      <c r="L9" s="23"/>
      <c r="M9" s="138"/>
      <c r="N9" s="24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>
      <c r="A10" s="59">
        <v>4</v>
      </c>
      <c r="B10" s="56"/>
      <c r="C10" s="81"/>
      <c r="D10" s="256"/>
      <c r="E10" s="256"/>
      <c r="F10" s="93"/>
      <c r="G10" s="259"/>
      <c r="H10" s="259"/>
      <c r="I10" s="33" t="str">
        <f t="shared" si="0"/>
        <v/>
      </c>
      <c r="J10" s="22"/>
      <c r="K10" s="22"/>
      <c r="L10" s="23"/>
      <c r="M10" s="138"/>
      <c r="N10" s="24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>
      <c r="A11" s="59">
        <v>5</v>
      </c>
      <c r="B11" s="56"/>
      <c r="C11" s="81"/>
      <c r="D11" s="256"/>
      <c r="E11" s="256"/>
      <c r="F11" s="93"/>
      <c r="G11" s="259"/>
      <c r="H11" s="259"/>
      <c r="I11" s="33" t="str">
        <f t="shared" si="0"/>
        <v/>
      </c>
      <c r="J11" s="22"/>
      <c r="K11" s="22"/>
      <c r="L11" s="23"/>
      <c r="M11" s="138"/>
      <c r="N11" s="2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>
      <c r="A12" s="59">
        <v>6</v>
      </c>
      <c r="B12" s="56"/>
      <c r="C12" s="81"/>
      <c r="D12" s="256"/>
      <c r="E12" s="256"/>
      <c r="F12" s="93"/>
      <c r="G12" s="259"/>
      <c r="H12" s="259"/>
      <c r="I12" s="33" t="str">
        <f t="shared" si="0"/>
        <v/>
      </c>
      <c r="J12" s="22"/>
      <c r="K12" s="22" t="s">
        <v>59</v>
      </c>
      <c r="L12" s="23"/>
      <c r="M12" s="138"/>
      <c r="N12" s="24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>
      <c r="A13" s="59">
        <v>7</v>
      </c>
      <c r="B13" s="56"/>
      <c r="C13" s="81"/>
      <c r="D13" s="254"/>
      <c r="E13" s="255"/>
      <c r="F13" s="93"/>
      <c r="G13" s="248"/>
      <c r="H13" s="249"/>
      <c r="I13" s="33" t="str">
        <f t="shared" si="0"/>
        <v/>
      </c>
      <c r="J13" s="22"/>
      <c r="K13" s="22"/>
      <c r="L13" s="23"/>
      <c r="M13" s="138"/>
      <c r="N13" s="24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>
      <c r="A14" s="59">
        <v>8</v>
      </c>
      <c r="B14" s="56"/>
      <c r="C14" s="81"/>
      <c r="D14" s="254"/>
      <c r="E14" s="255"/>
      <c r="F14" s="93"/>
      <c r="G14" s="248"/>
      <c r="H14" s="249"/>
      <c r="I14" s="33" t="str">
        <f t="shared" si="0"/>
        <v/>
      </c>
      <c r="J14" s="22"/>
      <c r="K14" s="22"/>
      <c r="L14" s="23"/>
      <c r="M14" s="138"/>
      <c r="N14" s="24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>
      <c r="A15" s="59">
        <v>9</v>
      </c>
      <c r="B15" s="56"/>
      <c r="C15" s="81"/>
      <c r="D15" s="254"/>
      <c r="E15" s="255"/>
      <c r="F15" s="93"/>
      <c r="G15" s="248"/>
      <c r="H15" s="249"/>
      <c r="I15" s="33" t="str">
        <f t="shared" si="0"/>
        <v/>
      </c>
      <c r="J15" s="22"/>
      <c r="K15" s="22"/>
      <c r="L15" s="23"/>
      <c r="M15" s="138"/>
      <c r="N15" s="2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>
      <c r="A16" s="59">
        <v>10</v>
      </c>
      <c r="B16" s="56"/>
      <c r="C16" s="81"/>
      <c r="D16" s="254"/>
      <c r="E16" s="255"/>
      <c r="F16" s="93"/>
      <c r="G16" s="248"/>
      <c r="H16" s="249"/>
      <c r="I16" s="33" t="str">
        <f t="shared" si="0"/>
        <v/>
      </c>
      <c r="J16" s="22"/>
      <c r="K16" s="22"/>
      <c r="L16" s="23"/>
      <c r="M16" s="138"/>
      <c r="N16" s="24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>
      <c r="A17" s="59">
        <v>11</v>
      </c>
      <c r="B17" s="56"/>
      <c r="C17" s="81"/>
      <c r="D17" s="254"/>
      <c r="E17" s="255"/>
      <c r="F17" s="93"/>
      <c r="G17" s="248"/>
      <c r="H17" s="249"/>
      <c r="I17" s="33" t="str">
        <f t="shared" si="0"/>
        <v/>
      </c>
      <c r="J17" s="22"/>
      <c r="K17" s="22"/>
      <c r="L17" s="23"/>
      <c r="M17" s="138"/>
      <c r="N17" s="24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>
      <c r="A18" s="59">
        <v>12</v>
      </c>
      <c r="B18" s="56"/>
      <c r="C18" s="81"/>
      <c r="D18" s="254"/>
      <c r="E18" s="255"/>
      <c r="F18" s="93"/>
      <c r="G18" s="248"/>
      <c r="H18" s="249"/>
      <c r="I18" s="33" t="str">
        <f t="shared" si="0"/>
        <v/>
      </c>
      <c r="J18" s="22"/>
      <c r="K18" s="22"/>
      <c r="L18" s="23"/>
      <c r="M18" s="138"/>
      <c r="N18" s="24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>
      <c r="A19" s="59">
        <v>13</v>
      </c>
      <c r="B19" s="56"/>
      <c r="C19" s="81"/>
      <c r="D19" s="254"/>
      <c r="E19" s="255"/>
      <c r="F19" s="93"/>
      <c r="G19" s="248"/>
      <c r="H19" s="249"/>
      <c r="I19" s="33" t="str">
        <f t="shared" si="0"/>
        <v/>
      </c>
      <c r="J19" s="22"/>
      <c r="K19" s="22"/>
      <c r="L19" s="23"/>
      <c r="M19" s="138"/>
      <c r="N19" s="2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>
      <c r="A20" s="59">
        <v>14</v>
      </c>
      <c r="B20" s="56"/>
      <c r="C20" s="81"/>
      <c r="D20" s="254"/>
      <c r="E20" s="255"/>
      <c r="F20" s="93"/>
      <c r="G20" s="248"/>
      <c r="H20" s="249"/>
      <c r="I20" s="33" t="str">
        <f t="shared" si="0"/>
        <v/>
      </c>
      <c r="J20" s="22"/>
      <c r="K20" s="22"/>
      <c r="L20" s="23"/>
      <c r="M20" s="138"/>
      <c r="N20" s="24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>
      <c r="A21" s="59">
        <v>15</v>
      </c>
      <c r="B21" s="56"/>
      <c r="C21" s="81"/>
      <c r="D21" s="273"/>
      <c r="E21" s="274"/>
      <c r="F21" s="89"/>
      <c r="G21" s="250"/>
      <c r="H21" s="251"/>
      <c r="I21" s="33" t="str">
        <f t="shared" si="0"/>
        <v/>
      </c>
      <c r="J21" s="22"/>
      <c r="K21" s="22"/>
      <c r="L21" s="23"/>
      <c r="M21" s="138"/>
      <c r="N21" s="24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>
      <c r="A22" s="59">
        <v>16</v>
      </c>
      <c r="B22" s="56"/>
      <c r="C22" s="81"/>
      <c r="D22" s="273"/>
      <c r="E22" s="274"/>
      <c r="F22" s="89"/>
      <c r="G22" s="250"/>
      <c r="H22" s="251"/>
      <c r="I22" s="33" t="str">
        <f t="shared" si="0"/>
        <v/>
      </c>
      <c r="J22" s="22"/>
      <c r="K22" s="22"/>
      <c r="L22" s="23"/>
      <c r="M22" s="138"/>
      <c r="N22" s="24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>
      <c r="A23" s="59">
        <v>17</v>
      </c>
      <c r="B23" s="56"/>
      <c r="C23" s="81"/>
      <c r="D23" s="275"/>
      <c r="E23" s="275"/>
      <c r="F23" s="89"/>
      <c r="G23" s="250"/>
      <c r="H23" s="251"/>
      <c r="I23" s="33" t="str">
        <f t="shared" si="0"/>
        <v/>
      </c>
      <c r="J23" s="22"/>
      <c r="K23" s="22"/>
      <c r="L23" s="23"/>
      <c r="M23" s="138"/>
      <c r="N23" s="2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>
      <c r="A24" s="59">
        <v>18</v>
      </c>
      <c r="B24" s="56"/>
      <c r="C24" s="81"/>
      <c r="D24" s="275"/>
      <c r="E24" s="275"/>
      <c r="F24" s="89"/>
      <c r="G24" s="250"/>
      <c r="H24" s="251"/>
      <c r="I24" s="33" t="str">
        <f t="shared" si="0"/>
        <v/>
      </c>
      <c r="J24" s="22"/>
      <c r="K24" s="22"/>
      <c r="L24" s="23"/>
      <c r="M24" s="138"/>
      <c r="N24" s="24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>
      <c r="A25" s="59">
        <v>19</v>
      </c>
      <c r="B25" s="56"/>
      <c r="C25" s="81"/>
      <c r="D25" s="275"/>
      <c r="E25" s="275"/>
      <c r="F25" s="89"/>
      <c r="G25" s="250"/>
      <c r="H25" s="251"/>
      <c r="I25" s="33" t="str">
        <f t="shared" si="0"/>
        <v/>
      </c>
      <c r="J25" s="22"/>
      <c r="K25" s="22"/>
      <c r="L25" s="23"/>
      <c r="M25" s="138"/>
      <c r="N25" s="24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>
      <c r="A26" s="60">
        <v>20</v>
      </c>
      <c r="B26" s="57"/>
      <c r="C26" s="82"/>
      <c r="D26" s="283"/>
      <c r="E26" s="283"/>
      <c r="F26" s="90"/>
      <c r="G26" s="278"/>
      <c r="H26" s="279"/>
      <c r="I26" s="34" t="str">
        <f t="shared" si="0"/>
        <v/>
      </c>
      <c r="J26" s="26"/>
      <c r="K26" s="26"/>
      <c r="L26" s="27"/>
      <c r="M26" s="139"/>
      <c r="N26" s="28"/>
    </row>
    <row r="27" spans="1:29" ht="16.5" customHeight="1">
      <c r="A27" s="58"/>
      <c r="B27" s="5"/>
      <c r="C27" s="5"/>
      <c r="D27" s="284"/>
      <c r="E27" s="284"/>
      <c r="F27" s="5"/>
      <c r="G27" s="284"/>
      <c r="H27" s="284"/>
      <c r="I27" s="5"/>
      <c r="J27" s="5"/>
      <c r="K27" s="5"/>
      <c r="L27" s="5"/>
      <c r="M27" s="1"/>
      <c r="N27" s="2"/>
    </row>
    <row r="28" spans="1:29" ht="16.5" customHeight="1">
      <c r="A28" s="4"/>
      <c r="B28" s="5"/>
      <c r="C28" s="5" t="s">
        <v>2</v>
      </c>
      <c r="D28" s="5"/>
      <c r="E28" s="5"/>
      <c r="G28" s="5"/>
      <c r="H28" s="5"/>
      <c r="I28" s="5"/>
      <c r="J28" s="5"/>
      <c r="K28" s="5"/>
      <c r="L28" s="5"/>
      <c r="M28" s="5"/>
      <c r="N28" s="7"/>
    </row>
    <row r="29" spans="1:29" ht="16.5" customHeight="1">
      <c r="A29" s="4"/>
      <c r="B29" s="5"/>
      <c r="C29" s="282" t="str">
        <f>単1!C29:E29</f>
        <v>令和　　年　　 月　　 日</v>
      </c>
      <c r="D29" s="282"/>
      <c r="E29" s="282"/>
      <c r="N29" s="7"/>
    </row>
    <row r="30" spans="1:29" ht="7.5" customHeight="1">
      <c r="A30" s="4"/>
      <c r="B30" s="5"/>
      <c r="N30" s="7"/>
    </row>
    <row r="31" spans="1:29" ht="16.5" customHeight="1">
      <c r="A31" s="4"/>
      <c r="B31" s="5"/>
      <c r="C31" s="3" t="s">
        <v>37</v>
      </c>
      <c r="N31" s="7"/>
    </row>
    <row r="32" spans="1:29" ht="15" customHeight="1">
      <c r="A32" s="4"/>
      <c r="B32" s="5"/>
      <c r="C32" s="35" t="s">
        <v>5</v>
      </c>
      <c r="D32" s="285">
        <f>単1!D32</f>
        <v>0</v>
      </c>
      <c r="E32" s="285"/>
      <c r="F32" s="35" t="s">
        <v>12</v>
      </c>
      <c r="G32" s="288">
        <f>単1!G32</f>
        <v>0</v>
      </c>
      <c r="H32" s="289"/>
      <c r="I32" s="289"/>
      <c r="J32" s="37" t="s">
        <v>11</v>
      </c>
      <c r="K32" s="290">
        <f>単1!K32</f>
        <v>0</v>
      </c>
      <c r="L32" s="290"/>
      <c r="M32" s="290"/>
      <c r="N32" s="7"/>
    </row>
    <row r="33" spans="1:14" ht="16.5" customHeight="1">
      <c r="A33" s="4"/>
      <c r="B33" s="5"/>
      <c r="C33" s="30" t="s">
        <v>3</v>
      </c>
      <c r="D33" s="276">
        <f>単1!D33</f>
        <v>0</v>
      </c>
      <c r="E33" s="276"/>
      <c r="F33" s="276"/>
      <c r="G33" s="276"/>
      <c r="H33" s="277"/>
      <c r="I33" s="277"/>
      <c r="J33" s="30" t="s">
        <v>39</v>
      </c>
      <c r="K33" s="281">
        <f>単1!K33</f>
        <v>0</v>
      </c>
      <c r="L33" s="281"/>
      <c r="M33" s="281"/>
      <c r="N33" s="7"/>
    </row>
    <row r="34" spans="1:14" ht="16.5" customHeight="1">
      <c r="A34" s="4"/>
      <c r="B34" s="5"/>
      <c r="C34" s="46" t="s">
        <v>0</v>
      </c>
      <c r="D34" s="281">
        <f>単1!D34</f>
        <v>0</v>
      </c>
      <c r="E34" s="281"/>
      <c r="F34" s="281"/>
      <c r="G34" s="5"/>
      <c r="H34" s="5"/>
      <c r="I34" s="5"/>
      <c r="J34" s="5"/>
      <c r="K34" s="5"/>
      <c r="L34" s="5"/>
      <c r="M34" s="5"/>
      <c r="N34" s="7"/>
    </row>
    <row r="35" spans="1:14" ht="9.75" customHeight="1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>
      <c r="B36" s="5" t="s">
        <v>41</v>
      </c>
      <c r="C36" s="5"/>
      <c r="D36" s="5"/>
      <c r="E36" s="143" t="s">
        <v>79</v>
      </c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>
      <c r="C37" s="31" t="s">
        <v>6</v>
      </c>
      <c r="D37" s="3" t="s">
        <v>85</v>
      </c>
      <c r="E37" s="31"/>
    </row>
    <row r="38" spans="1:14" ht="15" customHeight="1">
      <c r="C38" s="31" t="s">
        <v>7</v>
      </c>
      <c r="D38" s="3" t="s">
        <v>47</v>
      </c>
      <c r="E38" s="31"/>
    </row>
    <row r="39" spans="1:14" ht="15" customHeight="1">
      <c r="C39" s="50" t="s">
        <v>8</v>
      </c>
      <c r="D39" s="51" t="s">
        <v>86</v>
      </c>
      <c r="E39" s="50"/>
      <c r="F39" s="51"/>
    </row>
    <row r="40" spans="1:14" ht="16.5" customHeight="1">
      <c r="C40" s="50"/>
      <c r="D40" s="52" t="s">
        <v>87</v>
      </c>
      <c r="E40" s="50"/>
      <c r="F40" s="52"/>
    </row>
    <row r="41" spans="1:14" ht="16.5" customHeight="1">
      <c r="C41" s="53"/>
      <c r="D41" s="52" t="s">
        <v>34</v>
      </c>
      <c r="E41" s="53"/>
      <c r="F41" s="52"/>
      <c r="J41" s="54" t="s">
        <v>35</v>
      </c>
    </row>
    <row r="42" spans="1:14" ht="16.5" customHeight="1">
      <c r="C42" s="53"/>
      <c r="D42" s="54"/>
      <c r="E42" s="53"/>
      <c r="F42" s="54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dataValidations count="12">
    <dataValidation allowBlank="1" showInputMessage="1" showErrorMessage="1" promptTitle="西暦で入力" prompt="例:1976/11/12" sqref="H7:H12 H23:H26 G7:G26" xr:uid="{D83724DC-4301-4A61-BD23-18585FFF4DA5}"/>
    <dataValidation imeMode="hiragana" allowBlank="1" showInputMessage="1" showErrorMessage="1" sqref="D33:I33 D34 K33" xr:uid="{00000000-0002-0000-0200-000002000000}"/>
    <dataValidation imeMode="off" allowBlank="1" showInputMessage="1" showErrorMessage="1" sqref="D32:E32 G32:I32 K32" xr:uid="{00000000-0002-0000-0200-000003000000}"/>
    <dataValidation allowBlank="1" showInputMessage="1" showErrorMessage="1" promptTitle="自動計算" prompt="左欄の生年月日を入力すると、計算されますので、ご確認下さい。" sqref="I7:I26" xr:uid="{A36916B7-65BC-49B8-BA4E-7C11A10E86A2}"/>
    <dataValidation imeMode="hiragana" allowBlank="1" showInputMessage="1" showErrorMessage="1" promptTitle="選手名　　　　　" prompt="全角で入力_x000a_姓と名の間は、全角スペース１文字" sqref="E7:E12 E23:E26 D7:D26" xr:uid="{F504F886-C45F-451F-869D-47AAA18C83B5}"/>
    <dataValidation imeMode="hiragana" allowBlank="1" showInputMessage="1" showErrorMessage="1" promptTitle="選手名のふりがな" prompt="全角ひらがな_x000a_姓と名の間は、全角スペース１文字" sqref="F7:F26" xr:uid="{F40B6BF9-012C-4238-A7D3-E2517964BC3D}"/>
    <dataValidation imeMode="off" allowBlank="1" showInputMessage="1" promptTitle="ランク順を入力" prompt="各種目毎にランク順を入力" sqref="C7:C26" xr:uid="{748033E0-79FA-4728-B957-9E40E538A594}"/>
    <dataValidation allowBlank="1" showInputMessage="1" showErrorMessage="1" promptTitle="学生の場合" prompt="該当学年を入力してください" sqref="L7:L26" xr:uid="{109A2F02-DDFA-471D-B13E-9670B4CBC9F6}"/>
    <dataValidation imeMode="off" allowBlank="1" showDropDown="1" showErrorMessage="1" promptTitle="所属" prompt="都道府県名選択" sqref="J7:J26" xr:uid="{7D5C535F-6061-402B-83DA-53ABF2A82738}"/>
    <dataValidation type="list" imeMode="off" allowBlank="1" showInputMessage="1" showErrorMessage="1" promptTitle="他の出場種目の選択" prompt="出場する場合、選択" sqref="K7:K26" xr:uid="{E8539DA1-28B2-4EBB-B0BA-102468840B9F}">
      <formula1>"　,１男,２男,３男,４男,30男,40男,50男,60男,１女,２女,３女,４女,30女,40女,50女,60女"</formula1>
    </dataValidation>
    <dataValidation type="list" imeMode="off" allowBlank="1" showInputMessage="1" showErrorMessage="1" promptTitle="種目選択" prompt="出場種目を選択" sqref="B7:B26" xr:uid="{5DEA6335-A4CA-41BB-85AA-52AD370E0D99}">
      <formula1>"　,１男,２男,３男,４男,30男,40男,50男,60男,１女,２女,３女,４女,30女,40女,50女,60女"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AFAF850B-1DE2-4042-AA30-DB174059EAB2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7635D-0032-4993-B940-4DD45AAAF24A}">
  <sheetPr>
    <tabColor rgb="FFFFC00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O26" sqref="O26"/>
    </sheetView>
  </sheetViews>
  <sheetFormatPr defaultColWidth="9" defaultRowHeight="16.5" customHeight="1"/>
  <cols>
    <col min="1" max="1" width="3.5" style="3" customWidth="1"/>
    <col min="2" max="2" width="6.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5.25" style="3" customWidth="1"/>
    <col min="9" max="9" width="4.375" style="3" customWidth="1"/>
    <col min="10" max="10" width="14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A1" s="58"/>
      <c r="B1" s="260"/>
      <c r="C1" s="260"/>
      <c r="D1" s="260"/>
      <c r="E1" s="260"/>
      <c r="F1" s="260"/>
      <c r="G1" s="260"/>
      <c r="H1" s="260"/>
      <c r="I1" s="260"/>
      <c r="J1" s="260"/>
      <c r="K1" s="1"/>
      <c r="L1" s="1"/>
      <c r="M1" s="1"/>
      <c r="N1" s="2"/>
    </row>
    <row r="2" spans="1:27" ht="16.5" customHeight="1">
      <c r="A2" s="270" t="str">
        <f>単1!A2:N2</f>
        <v>第６１回愛媛県バドミントン選手権大会　シングルス参加申込用紙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2"/>
      <c r="O2" s="143" t="s">
        <v>79</v>
      </c>
    </row>
    <row r="3" spans="1:27" ht="12" customHeight="1">
      <c r="A3" s="4"/>
      <c r="B3" s="5"/>
      <c r="C3" s="5"/>
      <c r="D3" s="5"/>
      <c r="E3" s="5"/>
      <c r="F3" s="5"/>
      <c r="G3" s="6"/>
      <c r="H3" s="5"/>
      <c r="I3" s="5"/>
      <c r="J3" s="5"/>
      <c r="K3" s="6"/>
      <c r="L3" s="6"/>
      <c r="M3" s="6"/>
      <c r="N3" s="7"/>
    </row>
    <row r="4" spans="1:27" ht="31.5" customHeight="1">
      <c r="A4" s="4"/>
      <c r="B4" s="7"/>
      <c r="C4" s="261" t="s">
        <v>53</v>
      </c>
      <c r="D4" s="262"/>
      <c r="E4" s="263"/>
      <c r="F4" s="8"/>
      <c r="G4" s="9">
        <f>単1!G4</f>
        <v>0</v>
      </c>
      <c r="H4" s="10" t="s">
        <v>13</v>
      </c>
      <c r="I4" s="61" t="str">
        <f ca="1">RIGHT(CELL("filename",B1),LEN(CELL("filename",B1))-FIND("]", CELL("filename",B1)))</f>
        <v>単3</v>
      </c>
      <c r="K4" s="42" t="s">
        <v>14</v>
      </c>
      <c r="L4" s="264">
        <f>単1!L4:M4</f>
        <v>0</v>
      </c>
      <c r="M4" s="265"/>
      <c r="N4" s="11"/>
      <c r="O4" s="79" t="s">
        <v>43</v>
      </c>
    </row>
    <row r="5" spans="1:27" ht="24.75" customHeight="1">
      <c r="A5" s="4"/>
      <c r="B5" s="5"/>
      <c r="C5" s="5"/>
      <c r="D5" s="45" t="s">
        <v>36</v>
      </c>
      <c r="E5" s="5"/>
      <c r="F5" s="5"/>
      <c r="G5" s="5"/>
      <c r="H5" s="5"/>
      <c r="I5" s="5"/>
      <c r="J5" s="5"/>
      <c r="K5" s="5"/>
      <c r="L5" s="12"/>
      <c r="N5" s="144" t="str">
        <f>入金明細!L2</f>
        <v>（〆切：指定日必着）</v>
      </c>
      <c r="O5" s="63" t="s">
        <v>45</v>
      </c>
    </row>
    <row r="6" spans="1:27" s="18" customFormat="1" ht="25.5" customHeight="1">
      <c r="A6" s="84" t="s">
        <v>42</v>
      </c>
      <c r="B6" s="266" t="s">
        <v>33</v>
      </c>
      <c r="C6" s="267"/>
      <c r="D6" s="268" t="s">
        <v>0</v>
      </c>
      <c r="E6" s="268"/>
      <c r="F6" s="91" t="s">
        <v>4</v>
      </c>
      <c r="G6" s="269" t="s">
        <v>10</v>
      </c>
      <c r="H6" s="268"/>
      <c r="I6" s="91" t="s">
        <v>1</v>
      </c>
      <c r="J6" s="92" t="s">
        <v>78</v>
      </c>
      <c r="K6" s="85" t="s">
        <v>9</v>
      </c>
      <c r="L6" s="16"/>
      <c r="M6" s="137" t="s">
        <v>32</v>
      </c>
      <c r="N6" s="17" t="s">
        <v>40</v>
      </c>
      <c r="O6" s="63" t="s">
        <v>46</v>
      </c>
    </row>
    <row r="7" spans="1:27" ht="25.5" customHeight="1">
      <c r="A7" s="83">
        <v>1</v>
      </c>
      <c r="B7" s="55"/>
      <c r="C7" s="80"/>
      <c r="D7" s="252"/>
      <c r="E7" s="252"/>
      <c r="F7" s="94"/>
      <c r="G7" s="253"/>
      <c r="H7" s="253"/>
      <c r="I7" s="32" t="str">
        <f>IF(G7&lt;&gt;"",DATEDIF(G7,DATEVALUE("2021/4/1"),"Y"),"")</f>
        <v/>
      </c>
      <c r="J7" s="19"/>
      <c r="K7" s="19"/>
      <c r="L7" s="20"/>
      <c r="M7" s="138"/>
      <c r="N7" s="21"/>
    </row>
    <row r="8" spans="1:27" ht="25.5" customHeight="1">
      <c r="A8" s="59">
        <v>2</v>
      </c>
      <c r="B8" s="56"/>
      <c r="C8" s="81"/>
      <c r="D8" s="257"/>
      <c r="E8" s="258"/>
      <c r="F8" s="93"/>
      <c r="G8" s="259"/>
      <c r="H8" s="259"/>
      <c r="I8" s="33" t="str">
        <f t="shared" ref="I8:I26" si="0">IF(G8&lt;&gt;"",DATEDIF(G8,DATEVALUE("2021/4/1"),"Y"),"")</f>
        <v/>
      </c>
      <c r="J8" s="22"/>
      <c r="K8" s="22"/>
      <c r="L8" s="23"/>
      <c r="M8" s="138"/>
      <c r="N8" s="24" t="s">
        <v>59</v>
      </c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>
      <c r="A9" s="59">
        <v>3</v>
      </c>
      <c r="B9" s="56"/>
      <c r="C9" s="81"/>
      <c r="D9" s="256"/>
      <c r="E9" s="256"/>
      <c r="F9" s="93"/>
      <c r="G9" s="259"/>
      <c r="H9" s="259"/>
      <c r="I9" s="33" t="str">
        <f t="shared" si="0"/>
        <v/>
      </c>
      <c r="J9" s="22"/>
      <c r="K9" s="22"/>
      <c r="L9" s="23"/>
      <c r="M9" s="138"/>
      <c r="N9" s="24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>
      <c r="A10" s="59">
        <v>4</v>
      </c>
      <c r="B10" s="56"/>
      <c r="C10" s="81"/>
      <c r="D10" s="256"/>
      <c r="E10" s="256"/>
      <c r="F10" s="93"/>
      <c r="G10" s="259"/>
      <c r="H10" s="259"/>
      <c r="I10" s="33" t="str">
        <f t="shared" si="0"/>
        <v/>
      </c>
      <c r="J10" s="22"/>
      <c r="K10" s="22"/>
      <c r="L10" s="23"/>
      <c r="M10" s="138"/>
      <c r="N10" s="24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>
      <c r="A11" s="59">
        <v>5</v>
      </c>
      <c r="B11" s="56"/>
      <c r="C11" s="81"/>
      <c r="D11" s="256"/>
      <c r="E11" s="256"/>
      <c r="F11" s="93"/>
      <c r="G11" s="259"/>
      <c r="H11" s="259"/>
      <c r="I11" s="33" t="str">
        <f t="shared" si="0"/>
        <v/>
      </c>
      <c r="J11" s="22"/>
      <c r="K11" s="22"/>
      <c r="L11" s="23"/>
      <c r="M11" s="138"/>
      <c r="N11" s="2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>
      <c r="A12" s="59">
        <v>6</v>
      </c>
      <c r="B12" s="56"/>
      <c r="C12" s="81"/>
      <c r="D12" s="256"/>
      <c r="E12" s="256"/>
      <c r="F12" s="93"/>
      <c r="G12" s="259"/>
      <c r="H12" s="259"/>
      <c r="I12" s="33" t="str">
        <f t="shared" si="0"/>
        <v/>
      </c>
      <c r="J12" s="22"/>
      <c r="K12" s="22"/>
      <c r="L12" s="23"/>
      <c r="M12" s="138"/>
      <c r="N12" s="24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>
      <c r="A13" s="59">
        <v>7</v>
      </c>
      <c r="B13" s="56"/>
      <c r="C13" s="81"/>
      <c r="D13" s="254"/>
      <c r="E13" s="255"/>
      <c r="F13" s="93"/>
      <c r="G13" s="248"/>
      <c r="H13" s="249"/>
      <c r="I13" s="33" t="str">
        <f t="shared" si="0"/>
        <v/>
      </c>
      <c r="J13" s="22"/>
      <c r="K13" s="22"/>
      <c r="L13" s="23"/>
      <c r="M13" s="138"/>
      <c r="N13" s="24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>
      <c r="A14" s="59">
        <v>8</v>
      </c>
      <c r="B14" s="56"/>
      <c r="C14" s="81"/>
      <c r="D14" s="254"/>
      <c r="E14" s="255"/>
      <c r="F14" s="93"/>
      <c r="G14" s="248"/>
      <c r="H14" s="249"/>
      <c r="I14" s="33" t="str">
        <f t="shared" si="0"/>
        <v/>
      </c>
      <c r="J14" s="22"/>
      <c r="K14" s="22"/>
      <c r="L14" s="23"/>
      <c r="M14" s="138"/>
      <c r="N14" s="24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>
      <c r="A15" s="59">
        <v>9</v>
      </c>
      <c r="B15" s="56"/>
      <c r="C15" s="81"/>
      <c r="D15" s="254"/>
      <c r="E15" s="255"/>
      <c r="F15" s="93"/>
      <c r="G15" s="248"/>
      <c r="H15" s="249"/>
      <c r="I15" s="33" t="str">
        <f t="shared" si="0"/>
        <v/>
      </c>
      <c r="J15" s="22"/>
      <c r="K15" s="22"/>
      <c r="L15" s="23"/>
      <c r="M15" s="138"/>
      <c r="N15" s="2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>
      <c r="A16" s="59">
        <v>10</v>
      </c>
      <c r="B16" s="56"/>
      <c r="C16" s="81"/>
      <c r="D16" s="254"/>
      <c r="E16" s="255"/>
      <c r="F16" s="93"/>
      <c r="G16" s="248"/>
      <c r="H16" s="249"/>
      <c r="I16" s="33" t="str">
        <f t="shared" si="0"/>
        <v/>
      </c>
      <c r="J16" s="22"/>
      <c r="K16" s="22"/>
      <c r="L16" s="23"/>
      <c r="M16" s="138"/>
      <c r="N16" s="24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>
      <c r="A17" s="59">
        <v>11</v>
      </c>
      <c r="B17" s="56"/>
      <c r="C17" s="81"/>
      <c r="D17" s="254"/>
      <c r="E17" s="255"/>
      <c r="F17" s="93"/>
      <c r="G17" s="248"/>
      <c r="H17" s="249"/>
      <c r="I17" s="33" t="str">
        <f t="shared" si="0"/>
        <v/>
      </c>
      <c r="J17" s="22"/>
      <c r="K17" s="22"/>
      <c r="L17" s="23"/>
      <c r="M17" s="138"/>
      <c r="N17" s="24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>
      <c r="A18" s="59">
        <v>12</v>
      </c>
      <c r="B18" s="56"/>
      <c r="C18" s="81"/>
      <c r="D18" s="254"/>
      <c r="E18" s="255"/>
      <c r="F18" s="93"/>
      <c r="G18" s="248"/>
      <c r="H18" s="249"/>
      <c r="I18" s="33" t="str">
        <f t="shared" si="0"/>
        <v/>
      </c>
      <c r="J18" s="22"/>
      <c r="K18" s="22"/>
      <c r="L18" s="23"/>
      <c r="M18" s="138"/>
      <c r="N18" s="24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>
      <c r="A19" s="59">
        <v>13</v>
      </c>
      <c r="B19" s="56"/>
      <c r="C19" s="81"/>
      <c r="D19" s="254"/>
      <c r="E19" s="255"/>
      <c r="F19" s="93"/>
      <c r="G19" s="248"/>
      <c r="H19" s="249"/>
      <c r="I19" s="33" t="str">
        <f t="shared" si="0"/>
        <v/>
      </c>
      <c r="J19" s="22"/>
      <c r="K19" s="22"/>
      <c r="L19" s="23"/>
      <c r="M19" s="138"/>
      <c r="N19" s="2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>
      <c r="A20" s="59">
        <v>14</v>
      </c>
      <c r="B20" s="56"/>
      <c r="C20" s="81"/>
      <c r="D20" s="254"/>
      <c r="E20" s="255"/>
      <c r="F20" s="93"/>
      <c r="G20" s="248"/>
      <c r="H20" s="249"/>
      <c r="I20" s="33" t="str">
        <f t="shared" si="0"/>
        <v/>
      </c>
      <c r="J20" s="22"/>
      <c r="K20" s="22"/>
      <c r="L20" s="23"/>
      <c r="M20" s="138"/>
      <c r="N20" s="24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>
      <c r="A21" s="59">
        <v>15</v>
      </c>
      <c r="B21" s="56"/>
      <c r="C21" s="81"/>
      <c r="D21" s="273"/>
      <c r="E21" s="274"/>
      <c r="F21" s="89"/>
      <c r="G21" s="250"/>
      <c r="H21" s="251"/>
      <c r="I21" s="33" t="str">
        <f t="shared" si="0"/>
        <v/>
      </c>
      <c r="J21" s="22"/>
      <c r="K21" s="22"/>
      <c r="L21" s="23"/>
      <c r="M21" s="138"/>
      <c r="N21" s="24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>
      <c r="A22" s="59">
        <v>16</v>
      </c>
      <c r="B22" s="56"/>
      <c r="C22" s="81"/>
      <c r="D22" s="273"/>
      <c r="E22" s="274"/>
      <c r="F22" s="89"/>
      <c r="G22" s="250"/>
      <c r="H22" s="251"/>
      <c r="I22" s="33" t="str">
        <f t="shared" si="0"/>
        <v/>
      </c>
      <c r="J22" s="22"/>
      <c r="K22" s="22"/>
      <c r="L22" s="23"/>
      <c r="M22" s="138"/>
      <c r="N22" s="24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>
      <c r="A23" s="59">
        <v>17</v>
      </c>
      <c r="B23" s="56"/>
      <c r="C23" s="81"/>
      <c r="D23" s="275"/>
      <c r="E23" s="275"/>
      <c r="F23" s="89"/>
      <c r="G23" s="250"/>
      <c r="H23" s="251"/>
      <c r="I23" s="33" t="str">
        <f t="shared" si="0"/>
        <v/>
      </c>
      <c r="J23" s="22"/>
      <c r="K23" s="22"/>
      <c r="L23" s="23"/>
      <c r="M23" s="138"/>
      <c r="N23" s="2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>
      <c r="A24" s="59">
        <v>18</v>
      </c>
      <c r="B24" s="56"/>
      <c r="C24" s="81"/>
      <c r="D24" s="275"/>
      <c r="E24" s="275"/>
      <c r="F24" s="89"/>
      <c r="G24" s="250"/>
      <c r="H24" s="251"/>
      <c r="I24" s="33" t="str">
        <f t="shared" si="0"/>
        <v/>
      </c>
      <c r="J24" s="22"/>
      <c r="K24" s="22"/>
      <c r="L24" s="23"/>
      <c r="M24" s="138"/>
      <c r="N24" s="24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>
      <c r="A25" s="59">
        <v>19</v>
      </c>
      <c r="B25" s="56"/>
      <c r="C25" s="81"/>
      <c r="D25" s="275"/>
      <c r="E25" s="275"/>
      <c r="F25" s="89"/>
      <c r="G25" s="250"/>
      <c r="H25" s="251"/>
      <c r="I25" s="33" t="str">
        <f t="shared" si="0"/>
        <v/>
      </c>
      <c r="J25" s="22"/>
      <c r="K25" s="22"/>
      <c r="L25" s="23"/>
      <c r="M25" s="138"/>
      <c r="N25" s="24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>
      <c r="A26" s="60">
        <v>20</v>
      </c>
      <c r="B26" s="57"/>
      <c r="C26" s="82"/>
      <c r="D26" s="283"/>
      <c r="E26" s="283"/>
      <c r="F26" s="90"/>
      <c r="G26" s="278"/>
      <c r="H26" s="279"/>
      <c r="I26" s="34" t="str">
        <f t="shared" si="0"/>
        <v/>
      </c>
      <c r="J26" s="26"/>
      <c r="K26" s="26"/>
      <c r="L26" s="27"/>
      <c r="M26" s="139"/>
      <c r="N26" s="28"/>
    </row>
    <row r="27" spans="1:29" ht="16.5" customHeight="1">
      <c r="A27" s="58"/>
      <c r="B27" s="5"/>
      <c r="C27" s="5"/>
      <c r="D27" s="284"/>
      <c r="E27" s="284"/>
      <c r="F27" s="5"/>
      <c r="G27" s="284"/>
      <c r="H27" s="284"/>
      <c r="I27" s="5"/>
      <c r="J27" s="5"/>
      <c r="K27" s="5"/>
      <c r="L27" s="5"/>
      <c r="M27" s="1"/>
      <c r="N27" s="2"/>
    </row>
    <row r="28" spans="1:29" ht="16.5" customHeight="1">
      <c r="A28" s="4"/>
      <c r="B28" s="5"/>
      <c r="C28" s="5" t="s">
        <v>2</v>
      </c>
      <c r="D28" s="5"/>
      <c r="E28" s="5"/>
      <c r="G28" s="5"/>
      <c r="H28" s="5"/>
      <c r="I28" s="5"/>
      <c r="J28" s="5"/>
      <c r="K28" s="5"/>
      <c r="L28" s="5"/>
      <c r="M28" s="5"/>
      <c r="N28" s="7"/>
    </row>
    <row r="29" spans="1:29" ht="16.5" customHeight="1">
      <c r="A29" s="4"/>
      <c r="B29" s="5"/>
      <c r="C29" s="282" t="str">
        <f>単1!C29:E29</f>
        <v>令和　　年　　 月　　 日</v>
      </c>
      <c r="D29" s="282"/>
      <c r="E29" s="282"/>
      <c r="N29" s="7"/>
    </row>
    <row r="30" spans="1:29" ht="7.5" customHeight="1">
      <c r="A30" s="4"/>
      <c r="B30" s="5"/>
      <c r="N30" s="7"/>
    </row>
    <row r="31" spans="1:29" ht="16.5" customHeight="1">
      <c r="A31" s="4"/>
      <c r="B31" s="5"/>
      <c r="C31" s="3" t="s">
        <v>37</v>
      </c>
      <c r="N31" s="7"/>
    </row>
    <row r="32" spans="1:29" ht="15" customHeight="1">
      <c r="A32" s="4"/>
      <c r="B32" s="5"/>
      <c r="C32" s="35" t="s">
        <v>5</v>
      </c>
      <c r="D32" s="285">
        <f>単1!D32</f>
        <v>0</v>
      </c>
      <c r="E32" s="285"/>
      <c r="F32" s="35" t="s">
        <v>12</v>
      </c>
      <c r="G32" s="288">
        <f>単1!G32</f>
        <v>0</v>
      </c>
      <c r="H32" s="289"/>
      <c r="I32" s="289"/>
      <c r="J32" s="37" t="s">
        <v>11</v>
      </c>
      <c r="K32" s="290">
        <f>単1!K32</f>
        <v>0</v>
      </c>
      <c r="L32" s="290"/>
      <c r="M32" s="290"/>
      <c r="N32" s="7"/>
    </row>
    <row r="33" spans="1:14" ht="16.5" customHeight="1">
      <c r="A33" s="4"/>
      <c r="B33" s="5"/>
      <c r="C33" s="30" t="s">
        <v>3</v>
      </c>
      <c r="D33" s="276">
        <f>単1!D33</f>
        <v>0</v>
      </c>
      <c r="E33" s="276"/>
      <c r="F33" s="276"/>
      <c r="G33" s="276"/>
      <c r="H33" s="277"/>
      <c r="I33" s="277"/>
      <c r="J33" s="30" t="s">
        <v>39</v>
      </c>
      <c r="K33" s="281">
        <f>単1!K33</f>
        <v>0</v>
      </c>
      <c r="L33" s="281"/>
      <c r="M33" s="281"/>
      <c r="N33" s="7"/>
    </row>
    <row r="34" spans="1:14" ht="16.5" customHeight="1">
      <c r="A34" s="4"/>
      <c r="B34" s="5"/>
      <c r="C34" s="46" t="s">
        <v>0</v>
      </c>
      <c r="D34" s="281">
        <f>単1!D34</f>
        <v>0</v>
      </c>
      <c r="E34" s="281"/>
      <c r="F34" s="281"/>
      <c r="G34" s="5"/>
      <c r="H34" s="5"/>
      <c r="I34" s="5"/>
      <c r="J34" s="5"/>
      <c r="K34" s="5"/>
      <c r="L34" s="5"/>
      <c r="M34" s="5"/>
      <c r="N34" s="7"/>
    </row>
    <row r="35" spans="1:14" ht="9.75" customHeight="1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>
      <c r="B36" s="5" t="s">
        <v>41</v>
      </c>
      <c r="C36" s="5"/>
      <c r="D36" s="5"/>
      <c r="E36" s="143" t="s">
        <v>79</v>
      </c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>
      <c r="C37" s="31" t="s">
        <v>6</v>
      </c>
      <c r="D37" s="3" t="s">
        <v>85</v>
      </c>
      <c r="E37" s="31"/>
    </row>
    <row r="38" spans="1:14" ht="15" customHeight="1">
      <c r="C38" s="31" t="s">
        <v>7</v>
      </c>
      <c r="D38" s="3" t="s">
        <v>47</v>
      </c>
      <c r="E38" s="31"/>
    </row>
    <row r="39" spans="1:14" ht="15" customHeight="1">
      <c r="C39" s="50" t="s">
        <v>8</v>
      </c>
      <c r="D39" s="51" t="s">
        <v>86</v>
      </c>
      <c r="E39" s="50"/>
      <c r="F39" s="51"/>
    </row>
    <row r="40" spans="1:14" ht="16.5" customHeight="1">
      <c r="C40" s="50"/>
      <c r="D40" s="52" t="s">
        <v>87</v>
      </c>
      <c r="E40" s="50"/>
      <c r="F40" s="52"/>
    </row>
    <row r="41" spans="1:14" ht="16.5" customHeight="1">
      <c r="C41" s="53"/>
      <c r="D41" s="52" t="s">
        <v>34</v>
      </c>
      <c r="E41" s="53"/>
      <c r="F41" s="52"/>
      <c r="J41" s="54" t="s">
        <v>35</v>
      </c>
    </row>
    <row r="42" spans="1:14" ht="16.5" customHeight="1">
      <c r="C42" s="53"/>
      <c r="D42" s="54"/>
      <c r="E42" s="53"/>
      <c r="F42" s="54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dataValidations count="12">
    <dataValidation imeMode="off" allowBlank="1" showDropDown="1" showErrorMessage="1" promptTitle="所属" prompt="都道府県名選択" sqref="J7:J26" xr:uid="{A387C42F-228A-45AB-AB27-0C4AFECD8E2F}"/>
    <dataValidation allowBlank="1" showInputMessage="1" showErrorMessage="1" promptTitle="学生の場合" prompt="該当学年を入力してください" sqref="L7:L26" xr:uid="{0629F1F7-8D53-4973-9355-7E31833404E4}"/>
    <dataValidation imeMode="off" allowBlank="1" showInputMessage="1" promptTitle="ランク順を入力" prompt="各種目毎にランク順を入力" sqref="C7:C26" xr:uid="{8564AE0D-5A0D-4B41-813E-7A75B54895A5}"/>
    <dataValidation imeMode="hiragana" allowBlank="1" showInputMessage="1" showErrorMessage="1" promptTitle="選手名のふりがな" prompt="全角ひらがな_x000a_姓と名の間は、全角スペース１文字" sqref="F7:F26" xr:uid="{50B36E94-8998-4F93-BC6E-167658B17787}"/>
    <dataValidation imeMode="hiragana" allowBlank="1" showInputMessage="1" showErrorMessage="1" promptTitle="選手名　　　　　" prompt="全角で入力_x000a_姓と名の間は、全角スペース１文字" sqref="E7:E12 E23:E26 D7:D26" xr:uid="{EF5DE6C2-6706-438B-A6EC-3226CC3ECB5B}"/>
    <dataValidation allowBlank="1" showInputMessage="1" showErrorMessage="1" promptTitle="自動計算" prompt="左欄の生年月日を入力すると、計算されますので、ご確認下さい。" sqref="I7:I26" xr:uid="{16F2F363-34EA-494C-8532-D3B090C093D2}"/>
    <dataValidation imeMode="off" allowBlank="1" showInputMessage="1" showErrorMessage="1" sqref="D32:E32 G32:I32 K32" xr:uid="{F083043E-6D23-4372-866D-7B0605677F2A}"/>
    <dataValidation imeMode="hiragana" allowBlank="1" showInputMessage="1" showErrorMessage="1" sqref="D33:I33 D34 K33" xr:uid="{72A0110B-7B16-4B35-AA79-B5AD73AD0D03}"/>
    <dataValidation allowBlank="1" showInputMessage="1" showErrorMessage="1" promptTitle="西暦で入力" prompt="例:1976/11/12" sqref="H7:H12 H23:H26 G7:G26" xr:uid="{0921EF1F-74FA-4C88-8207-BA0142EFFE41}"/>
    <dataValidation type="list" imeMode="off" allowBlank="1" showInputMessage="1" showErrorMessage="1" promptTitle="他の出場種目の選択" prompt="出場する場合、選択" sqref="K7:K26" xr:uid="{3DF8DAD6-E7BD-48AC-885D-941893BB5884}">
      <formula1>"　,１男,２男,３男,４男,30男,40男,50男,60男,１女,２女,３女,４女,30女,40女,50女,60女"</formula1>
    </dataValidation>
    <dataValidation type="list" imeMode="off" allowBlank="1" showInputMessage="1" showErrorMessage="1" promptTitle="種目選択" prompt="出場種目を選択" sqref="B7:B26" xr:uid="{C5AEBF5F-645A-41BF-BC47-97FE51B5CFD9}">
      <formula1>"　,１男,２男,３男,４男,30男,40男,50男,60男,１女,２女,３女,４女,30女,40女,50女,60女"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C79CC484-49A6-4D14-B258-46B0A87C1DA4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C8" sqref="C8:F8"/>
      <selection pane="bottomLeft" activeCell="C8" sqref="C8:F8"/>
    </sheetView>
  </sheetViews>
  <sheetFormatPr defaultColWidth="9" defaultRowHeight="16.5" customHeight="1"/>
  <cols>
    <col min="1" max="1" width="3.5" style="3" customWidth="1"/>
    <col min="2" max="2" width="6.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5.25" style="3" customWidth="1"/>
    <col min="9" max="9" width="4.375" style="3" customWidth="1"/>
    <col min="10" max="10" width="14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A1" s="58"/>
      <c r="B1" s="260"/>
      <c r="C1" s="260"/>
      <c r="D1" s="260"/>
      <c r="E1" s="260"/>
      <c r="F1" s="260"/>
      <c r="G1" s="260"/>
      <c r="H1" s="260"/>
      <c r="I1" s="260"/>
      <c r="J1" s="260"/>
      <c r="K1" s="1"/>
      <c r="L1" s="1"/>
      <c r="M1" s="1"/>
      <c r="N1" s="2"/>
    </row>
    <row r="2" spans="1:27" ht="16.5" customHeight="1">
      <c r="A2" s="270" t="s">
        <v>88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2"/>
      <c r="O2" s="143" t="s">
        <v>79</v>
      </c>
    </row>
    <row r="3" spans="1:27" ht="12" customHeight="1">
      <c r="A3" s="4"/>
      <c r="B3" s="5"/>
      <c r="C3" s="5"/>
      <c r="D3" s="5"/>
      <c r="E3" s="5"/>
      <c r="F3" s="5"/>
      <c r="G3" s="6"/>
      <c r="H3" s="5"/>
      <c r="I3" s="5"/>
      <c r="J3" s="5"/>
      <c r="K3" s="6"/>
      <c r="L3" s="6"/>
      <c r="M3" s="6"/>
      <c r="N3" s="7"/>
    </row>
    <row r="4" spans="1:27" ht="31.5" customHeight="1">
      <c r="A4" s="4"/>
      <c r="B4" s="7"/>
      <c r="C4" s="261" t="s">
        <v>52</v>
      </c>
      <c r="D4" s="262"/>
      <c r="E4" s="263"/>
      <c r="F4" s="8"/>
      <c r="G4" s="9"/>
      <c r="H4" s="10" t="s">
        <v>13</v>
      </c>
      <c r="I4" s="61" t="str">
        <f ca="1">RIGHT(CELL("filename",B1),LEN(CELL("filename",B1))-FIND("]", CELL("filename",B1)))</f>
        <v>複1</v>
      </c>
      <c r="K4" s="42" t="s">
        <v>14</v>
      </c>
      <c r="L4" s="264"/>
      <c r="M4" s="265"/>
      <c r="N4" s="11"/>
      <c r="O4" s="62" t="s">
        <v>15</v>
      </c>
    </row>
    <row r="5" spans="1:27" ht="24.75" customHeight="1">
      <c r="A5" s="4"/>
      <c r="B5" s="5"/>
      <c r="C5" s="5"/>
      <c r="D5" s="45" t="s">
        <v>36</v>
      </c>
      <c r="E5" s="5"/>
      <c r="F5" s="5"/>
      <c r="G5" s="5"/>
      <c r="H5" s="5"/>
      <c r="I5" s="5"/>
      <c r="J5" s="5"/>
      <c r="K5" s="5"/>
      <c r="L5" s="12"/>
      <c r="N5" s="144" t="str">
        <f>入金明細!L2</f>
        <v>（〆切：指定日必着）</v>
      </c>
      <c r="O5" s="63" t="s">
        <v>45</v>
      </c>
    </row>
    <row r="6" spans="1:27" s="18" customFormat="1" ht="25.5" customHeight="1">
      <c r="A6" s="84" t="s">
        <v>42</v>
      </c>
      <c r="B6" s="266" t="s">
        <v>33</v>
      </c>
      <c r="C6" s="267"/>
      <c r="D6" s="268" t="s">
        <v>0</v>
      </c>
      <c r="E6" s="268"/>
      <c r="F6" s="48" t="s">
        <v>4</v>
      </c>
      <c r="G6" s="269" t="s">
        <v>10</v>
      </c>
      <c r="H6" s="268"/>
      <c r="I6" s="48" t="s">
        <v>1</v>
      </c>
      <c r="J6" s="92" t="s">
        <v>78</v>
      </c>
      <c r="K6" s="85" t="s">
        <v>9</v>
      </c>
      <c r="L6" s="16"/>
      <c r="M6" s="137" t="s">
        <v>32</v>
      </c>
      <c r="N6" s="17" t="s">
        <v>40</v>
      </c>
      <c r="O6" s="63" t="s">
        <v>46</v>
      </c>
    </row>
    <row r="7" spans="1:27" ht="25.5" customHeight="1">
      <c r="A7" s="326">
        <v>1</v>
      </c>
      <c r="B7" s="327"/>
      <c r="C7" s="329"/>
      <c r="D7" s="252"/>
      <c r="E7" s="252"/>
      <c r="F7" s="49"/>
      <c r="G7" s="253"/>
      <c r="H7" s="253"/>
      <c r="I7" s="32" t="str">
        <f>IF(G7&lt;&gt;"",DATEDIF(G7,DATEVALUE("2021/4/1"),"Y"),"")</f>
        <v/>
      </c>
      <c r="J7" s="19"/>
      <c r="K7" s="19"/>
      <c r="L7" s="20"/>
      <c r="M7" s="138"/>
      <c r="N7" s="21"/>
    </row>
    <row r="8" spans="1:27" ht="25.5" customHeight="1">
      <c r="A8" s="326"/>
      <c r="B8" s="328"/>
      <c r="C8" s="330"/>
      <c r="D8" s="291"/>
      <c r="E8" s="292"/>
      <c r="F8" s="70"/>
      <c r="G8" s="293"/>
      <c r="H8" s="293"/>
      <c r="I8" s="65" t="str">
        <f t="shared" ref="I8:I26" si="0">IF(G8&lt;&gt;"",DATEDIF(G8,DATEVALUE("2021/4/1"),"Y"),"")</f>
        <v/>
      </c>
      <c r="J8" s="66"/>
      <c r="K8" s="66"/>
      <c r="L8" s="67"/>
      <c r="M8" s="140"/>
      <c r="N8" s="68" t="s">
        <v>59</v>
      </c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>
      <c r="A9" s="331">
        <v>2</v>
      </c>
      <c r="B9" s="327"/>
      <c r="C9" s="329"/>
      <c r="D9" s="252"/>
      <c r="E9" s="252"/>
      <c r="F9" s="49"/>
      <c r="G9" s="253"/>
      <c r="H9" s="253"/>
      <c r="I9" s="32" t="str">
        <f t="shared" si="0"/>
        <v/>
      </c>
      <c r="J9" s="19"/>
      <c r="K9" s="19"/>
      <c r="L9" s="20"/>
      <c r="M9" s="141"/>
      <c r="N9" s="21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>
      <c r="A10" s="332"/>
      <c r="B10" s="333"/>
      <c r="C10" s="334"/>
      <c r="D10" s="294"/>
      <c r="E10" s="294"/>
      <c r="F10" s="78"/>
      <c r="G10" s="295"/>
      <c r="H10" s="295"/>
      <c r="I10" s="34" t="str">
        <f t="shared" si="0"/>
        <v/>
      </c>
      <c r="J10" s="26"/>
      <c r="K10" s="26"/>
      <c r="L10" s="76"/>
      <c r="M10" s="139"/>
      <c r="N10" s="28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>
      <c r="A11" s="326">
        <v>3</v>
      </c>
      <c r="B11" s="328"/>
      <c r="C11" s="330"/>
      <c r="D11" s="296"/>
      <c r="E11" s="296"/>
      <c r="F11" s="77"/>
      <c r="G11" s="297"/>
      <c r="H11" s="297"/>
      <c r="I11" s="72" t="str">
        <f t="shared" si="0"/>
        <v/>
      </c>
      <c r="J11" s="73"/>
      <c r="K11" s="73"/>
      <c r="L11" s="23"/>
      <c r="M11" s="142"/>
      <c r="N11" s="7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>
      <c r="A12" s="326"/>
      <c r="B12" s="328"/>
      <c r="C12" s="330"/>
      <c r="D12" s="298"/>
      <c r="E12" s="298"/>
      <c r="F12" s="70"/>
      <c r="G12" s="293"/>
      <c r="H12" s="293"/>
      <c r="I12" s="65" t="str">
        <f t="shared" si="0"/>
        <v/>
      </c>
      <c r="J12" s="66"/>
      <c r="K12" s="66"/>
      <c r="L12" s="67"/>
      <c r="M12" s="140"/>
      <c r="N12" s="68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>
      <c r="A13" s="331">
        <v>4</v>
      </c>
      <c r="B13" s="327" t="s">
        <v>59</v>
      </c>
      <c r="C13" s="329"/>
      <c r="D13" s="311"/>
      <c r="E13" s="312"/>
      <c r="F13" s="49"/>
      <c r="G13" s="299"/>
      <c r="H13" s="300"/>
      <c r="I13" s="32" t="str">
        <f t="shared" si="0"/>
        <v/>
      </c>
      <c r="J13" s="19"/>
      <c r="K13" s="19"/>
      <c r="L13" s="20"/>
      <c r="M13" s="141"/>
      <c r="N13" s="21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>
      <c r="A14" s="332"/>
      <c r="B14" s="333"/>
      <c r="C14" s="334"/>
      <c r="D14" s="301"/>
      <c r="E14" s="302"/>
      <c r="F14" s="78"/>
      <c r="G14" s="303"/>
      <c r="H14" s="304"/>
      <c r="I14" s="34" t="str">
        <f t="shared" si="0"/>
        <v/>
      </c>
      <c r="J14" s="26"/>
      <c r="K14" s="26"/>
      <c r="L14" s="76"/>
      <c r="M14" s="139"/>
      <c r="N14" s="28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>
      <c r="A15" s="326">
        <v>5</v>
      </c>
      <c r="B15" s="328"/>
      <c r="C15" s="330"/>
      <c r="D15" s="305"/>
      <c r="E15" s="306"/>
      <c r="F15" s="77"/>
      <c r="G15" s="307"/>
      <c r="H15" s="308"/>
      <c r="I15" s="72" t="str">
        <f t="shared" si="0"/>
        <v/>
      </c>
      <c r="J15" s="73"/>
      <c r="K15" s="73"/>
      <c r="L15" s="23"/>
      <c r="M15" s="142"/>
      <c r="N15" s="7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>
      <c r="A16" s="326"/>
      <c r="B16" s="328"/>
      <c r="C16" s="330"/>
      <c r="D16" s="313"/>
      <c r="E16" s="314"/>
      <c r="F16" s="70"/>
      <c r="G16" s="309"/>
      <c r="H16" s="310"/>
      <c r="I16" s="65" t="str">
        <f t="shared" si="0"/>
        <v/>
      </c>
      <c r="J16" s="66"/>
      <c r="K16" s="66"/>
      <c r="L16" s="67"/>
      <c r="M16" s="140"/>
      <c r="N16" s="68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>
      <c r="A17" s="331">
        <v>6</v>
      </c>
      <c r="B17" s="327"/>
      <c r="C17" s="329"/>
      <c r="D17" s="311"/>
      <c r="E17" s="312"/>
      <c r="F17" s="49"/>
      <c r="G17" s="299"/>
      <c r="H17" s="300"/>
      <c r="I17" s="32" t="str">
        <f t="shared" si="0"/>
        <v/>
      </c>
      <c r="J17" s="19"/>
      <c r="K17" s="19"/>
      <c r="L17" s="20"/>
      <c r="M17" s="141"/>
      <c r="N17" s="21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>
      <c r="A18" s="332"/>
      <c r="B18" s="333"/>
      <c r="C18" s="334"/>
      <c r="D18" s="301"/>
      <c r="E18" s="302"/>
      <c r="F18" s="78"/>
      <c r="G18" s="303"/>
      <c r="H18" s="304"/>
      <c r="I18" s="34" t="str">
        <f t="shared" si="0"/>
        <v/>
      </c>
      <c r="J18" s="26"/>
      <c r="K18" s="26"/>
      <c r="L18" s="76"/>
      <c r="M18" s="139"/>
      <c r="N18" s="28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>
      <c r="A19" s="326">
        <v>7</v>
      </c>
      <c r="B19" s="328"/>
      <c r="C19" s="330"/>
      <c r="D19" s="305"/>
      <c r="E19" s="306"/>
      <c r="F19" s="77"/>
      <c r="G19" s="307"/>
      <c r="H19" s="308"/>
      <c r="I19" s="72" t="str">
        <f t="shared" si="0"/>
        <v/>
      </c>
      <c r="J19" s="73"/>
      <c r="K19" s="73"/>
      <c r="L19" s="23"/>
      <c r="M19" s="142"/>
      <c r="N19" s="7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>
      <c r="A20" s="326"/>
      <c r="B20" s="328"/>
      <c r="C20" s="330"/>
      <c r="D20" s="313"/>
      <c r="E20" s="314"/>
      <c r="F20" s="70"/>
      <c r="G20" s="309"/>
      <c r="H20" s="310"/>
      <c r="I20" s="65" t="str">
        <f t="shared" si="0"/>
        <v/>
      </c>
      <c r="J20" s="66"/>
      <c r="K20" s="66"/>
      <c r="L20" s="67"/>
      <c r="M20" s="140"/>
      <c r="N20" s="68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>
      <c r="A21" s="331">
        <v>8</v>
      </c>
      <c r="B21" s="327"/>
      <c r="C21" s="329"/>
      <c r="D21" s="315"/>
      <c r="E21" s="316"/>
      <c r="F21" s="69"/>
      <c r="G21" s="317"/>
      <c r="H21" s="318"/>
      <c r="I21" s="32" t="str">
        <f t="shared" si="0"/>
        <v/>
      </c>
      <c r="J21" s="19"/>
      <c r="K21" s="19"/>
      <c r="L21" s="20"/>
      <c r="M21" s="141"/>
      <c r="N21" s="21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>
      <c r="A22" s="332"/>
      <c r="B22" s="333"/>
      <c r="C22" s="334"/>
      <c r="D22" s="335"/>
      <c r="E22" s="336"/>
      <c r="F22" s="75"/>
      <c r="G22" s="278"/>
      <c r="H22" s="279"/>
      <c r="I22" s="34" t="str">
        <f t="shared" si="0"/>
        <v/>
      </c>
      <c r="J22" s="26"/>
      <c r="K22" s="26"/>
      <c r="L22" s="76"/>
      <c r="M22" s="139"/>
      <c r="N22" s="28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>
      <c r="A23" s="326">
        <v>9</v>
      </c>
      <c r="B23" s="328"/>
      <c r="C23" s="330"/>
      <c r="D23" s="319"/>
      <c r="E23" s="319"/>
      <c r="F23" s="71"/>
      <c r="G23" s="320"/>
      <c r="H23" s="321"/>
      <c r="I23" s="72" t="str">
        <f t="shared" si="0"/>
        <v/>
      </c>
      <c r="J23" s="73"/>
      <c r="K23" s="73"/>
      <c r="L23" s="23"/>
      <c r="M23" s="142"/>
      <c r="N23" s="7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>
      <c r="A24" s="326"/>
      <c r="B24" s="328"/>
      <c r="C24" s="330"/>
      <c r="D24" s="322"/>
      <c r="E24" s="322"/>
      <c r="F24" s="64"/>
      <c r="G24" s="323"/>
      <c r="H24" s="324"/>
      <c r="I24" s="65" t="str">
        <f t="shared" si="0"/>
        <v/>
      </c>
      <c r="J24" s="66"/>
      <c r="K24" s="66"/>
      <c r="L24" s="67"/>
      <c r="M24" s="140"/>
      <c r="N24" s="68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>
      <c r="A25" s="331">
        <v>10</v>
      </c>
      <c r="B25" s="327"/>
      <c r="C25" s="329"/>
      <c r="D25" s="325"/>
      <c r="E25" s="325"/>
      <c r="F25" s="69"/>
      <c r="G25" s="317"/>
      <c r="H25" s="318"/>
      <c r="I25" s="32" t="str">
        <f t="shared" si="0"/>
        <v/>
      </c>
      <c r="J25" s="19"/>
      <c r="K25" s="19" t="s">
        <v>59</v>
      </c>
      <c r="L25" s="20"/>
      <c r="M25" s="141"/>
      <c r="N25" s="21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>
      <c r="A26" s="332"/>
      <c r="B26" s="333"/>
      <c r="C26" s="334"/>
      <c r="D26" s="283"/>
      <c r="E26" s="283"/>
      <c r="F26" s="47"/>
      <c r="G26" s="278"/>
      <c r="H26" s="279"/>
      <c r="I26" s="34" t="str">
        <f t="shared" si="0"/>
        <v/>
      </c>
      <c r="J26" s="26"/>
      <c r="K26" s="26"/>
      <c r="L26" s="27"/>
      <c r="M26" s="139"/>
      <c r="N26" s="28"/>
    </row>
    <row r="27" spans="1:29" ht="16.5" customHeight="1">
      <c r="A27" s="4"/>
      <c r="B27" s="5"/>
      <c r="C27" s="5"/>
      <c r="D27" s="284"/>
      <c r="E27" s="284"/>
      <c r="F27" s="5"/>
      <c r="G27" s="284"/>
      <c r="H27" s="284"/>
      <c r="I27" s="5"/>
      <c r="J27" s="5"/>
      <c r="K27" s="5"/>
      <c r="L27" s="5"/>
      <c r="M27" s="5"/>
      <c r="N27" s="7"/>
    </row>
    <row r="28" spans="1:29" ht="16.5" customHeight="1">
      <c r="A28" s="4"/>
      <c r="B28" s="5"/>
      <c r="C28" s="5" t="s">
        <v>2</v>
      </c>
      <c r="D28" s="5"/>
      <c r="E28" s="5"/>
      <c r="G28" s="5"/>
      <c r="H28" s="5"/>
      <c r="I28" s="5"/>
      <c r="J28" s="5"/>
      <c r="K28" s="5"/>
      <c r="L28" s="5"/>
      <c r="M28" s="5"/>
      <c r="N28" s="7"/>
    </row>
    <row r="29" spans="1:29" ht="16.5" customHeight="1">
      <c r="A29" s="4"/>
      <c r="B29" s="5"/>
      <c r="C29" s="282" t="s">
        <v>77</v>
      </c>
      <c r="D29" s="282"/>
      <c r="E29" s="282"/>
      <c r="N29" s="7"/>
    </row>
    <row r="30" spans="1:29" ht="7.5" customHeight="1">
      <c r="A30" s="4"/>
      <c r="B30" s="5"/>
      <c r="N30" s="7"/>
    </row>
    <row r="31" spans="1:29" ht="16.5" customHeight="1">
      <c r="A31" s="4"/>
      <c r="B31" s="5"/>
      <c r="C31" s="3" t="s">
        <v>37</v>
      </c>
      <c r="N31" s="7"/>
    </row>
    <row r="32" spans="1:29" ht="15" customHeight="1">
      <c r="A32" s="4"/>
      <c r="B32" s="5"/>
      <c r="C32" s="35" t="s">
        <v>5</v>
      </c>
      <c r="D32" s="285"/>
      <c r="E32" s="285"/>
      <c r="F32" s="35" t="s">
        <v>12</v>
      </c>
      <c r="G32" s="286"/>
      <c r="H32" s="287"/>
      <c r="I32" s="287"/>
      <c r="J32" s="37" t="s">
        <v>11</v>
      </c>
      <c r="K32" s="280"/>
      <c r="L32" s="280"/>
      <c r="M32" s="280"/>
      <c r="N32" s="7"/>
    </row>
    <row r="33" spans="1:14" ht="16.5" customHeight="1">
      <c r="A33" s="4"/>
      <c r="B33" s="5"/>
      <c r="C33" s="30" t="s">
        <v>3</v>
      </c>
      <c r="D33" s="276"/>
      <c r="E33" s="276"/>
      <c r="F33" s="276"/>
      <c r="G33" s="276"/>
      <c r="H33" s="277"/>
      <c r="I33" s="277"/>
      <c r="J33" s="30" t="s">
        <v>39</v>
      </c>
      <c r="K33" s="281"/>
      <c r="L33" s="281"/>
      <c r="M33" s="281"/>
      <c r="N33" s="7"/>
    </row>
    <row r="34" spans="1:14" ht="16.5" customHeight="1">
      <c r="A34" s="4"/>
      <c r="B34" s="5"/>
      <c r="C34" s="46" t="s">
        <v>0</v>
      </c>
      <c r="D34" s="281"/>
      <c r="E34" s="281"/>
      <c r="F34" s="281"/>
      <c r="G34" s="5"/>
      <c r="H34" s="5"/>
      <c r="I34" s="5"/>
      <c r="J34" s="5"/>
      <c r="K34" s="5"/>
      <c r="L34" s="5"/>
      <c r="M34" s="5"/>
      <c r="N34" s="7"/>
    </row>
    <row r="35" spans="1:14" ht="9.75" customHeight="1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>
      <c r="B36" s="5" t="s">
        <v>41</v>
      </c>
      <c r="C36" s="5"/>
      <c r="D36" s="5"/>
      <c r="E36" s="143" t="s">
        <v>79</v>
      </c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>
      <c r="C37" s="31" t="s">
        <v>6</v>
      </c>
      <c r="D37" s="3" t="s">
        <v>85</v>
      </c>
      <c r="E37" s="31"/>
    </row>
    <row r="38" spans="1:14" ht="15" customHeight="1">
      <c r="C38" s="31" t="s">
        <v>7</v>
      </c>
      <c r="D38" s="3" t="s">
        <v>47</v>
      </c>
      <c r="E38" s="31"/>
    </row>
    <row r="39" spans="1:14" ht="15" customHeight="1">
      <c r="C39" s="50" t="s">
        <v>8</v>
      </c>
      <c r="D39" s="51" t="s">
        <v>86</v>
      </c>
      <c r="E39" s="50"/>
      <c r="F39" s="51"/>
    </row>
    <row r="40" spans="1:14" ht="16.5" customHeight="1">
      <c r="C40" s="50"/>
      <c r="D40" s="52" t="s">
        <v>87</v>
      </c>
      <c r="E40" s="50"/>
      <c r="F40" s="52"/>
    </row>
    <row r="41" spans="1:14" ht="16.5" customHeight="1">
      <c r="C41" s="53"/>
      <c r="D41" s="52" t="s">
        <v>34</v>
      </c>
      <c r="E41" s="53"/>
      <c r="F41" s="52"/>
      <c r="J41" s="54" t="s">
        <v>35</v>
      </c>
    </row>
    <row r="42" spans="1:14" ht="16.5" customHeight="1">
      <c r="C42" s="53"/>
      <c r="D42" s="54"/>
      <c r="E42" s="53"/>
      <c r="F42" s="54"/>
    </row>
  </sheetData>
  <mergeCells count="86">
    <mergeCell ref="A25:A26"/>
    <mergeCell ref="B25:B26"/>
    <mergeCell ref="C25:C26"/>
    <mergeCell ref="A21:A22"/>
    <mergeCell ref="B21:B22"/>
    <mergeCell ref="C21:C22"/>
    <mergeCell ref="A23:A24"/>
    <mergeCell ref="B23:B24"/>
    <mergeCell ref="C23:C24"/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  <mergeCell ref="D34:F34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C29:E29"/>
    <mergeCell ref="D32:E32"/>
    <mergeCell ref="D22:E22"/>
    <mergeCell ref="D19:E19"/>
    <mergeCell ref="D16:E16"/>
    <mergeCell ref="D13:E13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G22:H22"/>
    <mergeCell ref="D23:E23"/>
    <mergeCell ref="G23:H23"/>
    <mergeCell ref="D24:E24"/>
    <mergeCell ref="G24:H24"/>
    <mergeCell ref="G19:H19"/>
    <mergeCell ref="D20:E20"/>
    <mergeCell ref="G20:H20"/>
    <mergeCell ref="D21:E21"/>
    <mergeCell ref="G21:H21"/>
    <mergeCell ref="G16:H16"/>
    <mergeCell ref="D17:E17"/>
    <mergeCell ref="G17:H17"/>
    <mergeCell ref="D18:E18"/>
    <mergeCell ref="G18:H18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type="list" imeMode="off" allowBlank="1" showInputMessage="1" showErrorMessage="1" promptTitle="他の出場種目の選択" prompt="出場する場合、選択" sqref="K7:K26" xr:uid="{00000000-0002-0000-0500-000001000000}">
      <formula1>"　,１男,２男,３男,４男,30男,40男,50男,60男,１女,２女,３女,４女,30女,40女,50女,60女"</formula1>
    </dataValidation>
    <dataValidation allowBlank="1" showInputMessage="1" showErrorMessage="1" promptTitle="西暦で入力" prompt="例:1976/11/12" sqref="H7:H12 H23:H26 G7:G26" xr:uid="{00000000-0002-0000-0500-000002000000}"/>
    <dataValidation imeMode="hiragana" allowBlank="1" showInputMessage="1" showErrorMessage="1" sqref="D33:I33 D34 K33" xr:uid="{00000000-0002-0000-0500-000003000000}"/>
    <dataValidation imeMode="off" allowBlank="1" showInputMessage="1" showErrorMessage="1" sqref="D32:E32 G32:I32 K32" xr:uid="{00000000-0002-0000-0500-000004000000}"/>
    <dataValidation allowBlank="1" showInputMessage="1" showErrorMessage="1" promptTitle="自動計算" prompt="左欄の生年月日を入力すると、計算されますので、ご確認下さい。" sqref="I7:I26" xr:uid="{00000000-0002-0000-0500-000005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500-000006000000}"/>
    <dataValidation imeMode="hiragana" allowBlank="1" showInputMessage="1" showErrorMessage="1" promptTitle="選手名のふりがな" prompt="全角ひらがな_x000a_姓と名の間は、全角スペース１文字" sqref="F7:F26" xr:uid="{00000000-0002-0000-0500-000007000000}"/>
    <dataValidation imeMode="off" allowBlank="1" showDropDown="1" showErrorMessage="1" promptTitle="所属" prompt="都道府県名選択" sqref="J7:J26" xr:uid="{00000000-0002-0000-0500-000008000000}"/>
    <dataValidation imeMode="off" allowBlank="1" showInputMessage="1" promptTitle="ランク順を入力" prompt="各種目毎にランク順を入力" sqref="C7:C26" xr:uid="{00000000-0002-0000-0500-00000A000000}"/>
    <dataValidation allowBlank="1" showInputMessage="1" showErrorMessage="1" promptTitle="学生の場合" prompt="該当学年を入力してください" sqref="L7:L26" xr:uid="{00000000-0002-0000-0500-00000B000000}"/>
    <dataValidation type="list" imeMode="off" allowBlank="1" showInputMessage="1" showErrorMessage="1" promptTitle="種目選択" prompt="出場種目を選択" sqref="B7:B26" xr:uid="{C96833A1-68CF-415D-88C0-9B20A443E8BF}">
      <formula1>"　,１男,２男,３男,４男,30男,40男,50男,60男,１女,２女,３女,４女,30女,40女,50女,60女"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2E34D2F1-DBBB-46BE-AD28-A19E3CF424CE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I6" sqref="I6"/>
    </sheetView>
  </sheetViews>
  <sheetFormatPr defaultColWidth="9" defaultRowHeight="16.5" customHeight="1"/>
  <cols>
    <col min="1" max="1" width="3.5" style="3" customWidth="1"/>
    <col min="2" max="2" width="6.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5.25" style="3" customWidth="1"/>
    <col min="9" max="9" width="4.375" style="3" customWidth="1"/>
    <col min="10" max="10" width="14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A1" s="58"/>
      <c r="B1" s="260"/>
      <c r="C1" s="260"/>
      <c r="D1" s="260"/>
      <c r="E1" s="260"/>
      <c r="F1" s="260"/>
      <c r="G1" s="260"/>
      <c r="H1" s="260"/>
      <c r="I1" s="260"/>
      <c r="J1" s="260"/>
      <c r="K1" s="1"/>
      <c r="L1" s="1"/>
      <c r="M1" s="1"/>
      <c r="N1" s="2"/>
    </row>
    <row r="2" spans="1:27" ht="16.5" customHeight="1">
      <c r="A2" s="270" t="str">
        <f>複1!A2:N2</f>
        <v>第６１回愛媛県バドミントン選手権大会　ダブルス参加申込用紙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2"/>
      <c r="O2" s="143" t="s">
        <v>79</v>
      </c>
    </row>
    <row r="3" spans="1:27" ht="12" customHeight="1">
      <c r="A3" s="4"/>
      <c r="B3" s="5"/>
      <c r="C3" s="5"/>
      <c r="D3" s="5"/>
      <c r="E3" s="5"/>
      <c r="F3" s="5"/>
      <c r="G3" s="6"/>
      <c r="H3" s="5"/>
      <c r="I3" s="5"/>
      <c r="J3" s="5"/>
      <c r="K3" s="6"/>
      <c r="L3" s="6"/>
      <c r="M3" s="6"/>
      <c r="N3" s="7"/>
    </row>
    <row r="4" spans="1:27" ht="31.5" customHeight="1">
      <c r="A4" s="4"/>
      <c r="B4" s="7"/>
      <c r="C4" s="261" t="s">
        <v>52</v>
      </c>
      <c r="D4" s="262"/>
      <c r="E4" s="263"/>
      <c r="F4" s="8"/>
      <c r="G4" s="9">
        <f>複1!G4</f>
        <v>0</v>
      </c>
      <c r="H4" s="10" t="s">
        <v>13</v>
      </c>
      <c r="I4" s="61" t="str">
        <f ca="1">RIGHT(CELL("filename",B1),LEN(CELL("filename",B1))-FIND("]", CELL("filename",B1)))</f>
        <v>複2</v>
      </c>
      <c r="K4" s="42" t="s">
        <v>14</v>
      </c>
      <c r="L4" s="264">
        <f>複1!L4</f>
        <v>0</v>
      </c>
      <c r="M4" s="265">
        <f>複1!M4</f>
        <v>0</v>
      </c>
      <c r="N4" s="11"/>
      <c r="O4" s="79" t="s">
        <v>44</v>
      </c>
    </row>
    <row r="5" spans="1:27" ht="24.75" customHeight="1">
      <c r="A5" s="4"/>
      <c r="B5" s="5"/>
      <c r="C5" s="5"/>
      <c r="D5" s="45" t="s">
        <v>36</v>
      </c>
      <c r="E5" s="5"/>
      <c r="F5" s="5"/>
      <c r="G5" s="5"/>
      <c r="H5" s="5"/>
      <c r="I5" s="5"/>
      <c r="J5" s="5"/>
      <c r="K5" s="5"/>
      <c r="L5" s="12"/>
      <c r="N5" s="144" t="str">
        <f>入金明細!L2</f>
        <v>（〆切：指定日必着）</v>
      </c>
      <c r="O5" s="63" t="s">
        <v>45</v>
      </c>
    </row>
    <row r="6" spans="1:27" s="18" customFormat="1" ht="25.5" customHeight="1">
      <c r="A6" s="84" t="s">
        <v>42</v>
      </c>
      <c r="B6" s="266" t="s">
        <v>33</v>
      </c>
      <c r="C6" s="267"/>
      <c r="D6" s="268" t="s">
        <v>0</v>
      </c>
      <c r="E6" s="268"/>
      <c r="F6" s="91" t="s">
        <v>4</v>
      </c>
      <c r="G6" s="269" t="s">
        <v>10</v>
      </c>
      <c r="H6" s="268"/>
      <c r="I6" s="91" t="s">
        <v>1</v>
      </c>
      <c r="J6" s="92" t="s">
        <v>78</v>
      </c>
      <c r="K6" s="85" t="s">
        <v>9</v>
      </c>
      <c r="L6" s="16"/>
      <c r="M6" s="137" t="s">
        <v>32</v>
      </c>
      <c r="N6" s="17" t="s">
        <v>40</v>
      </c>
      <c r="O6" s="63" t="s">
        <v>46</v>
      </c>
    </row>
    <row r="7" spans="1:27" ht="25.5" customHeight="1">
      <c r="A7" s="326">
        <v>1</v>
      </c>
      <c r="B7" s="327"/>
      <c r="C7" s="329"/>
      <c r="D7" s="252"/>
      <c r="E7" s="252"/>
      <c r="F7" s="94"/>
      <c r="G7" s="253"/>
      <c r="H7" s="253"/>
      <c r="I7" s="32" t="str">
        <f>IF(G7&lt;&gt;"",DATEDIF(G7,DATEVALUE("2021/4/1"),"Y"),"")</f>
        <v/>
      </c>
      <c r="J7" s="19"/>
      <c r="K7" s="19"/>
      <c r="L7" s="20"/>
      <c r="M7" s="138"/>
      <c r="N7" s="21"/>
    </row>
    <row r="8" spans="1:27" ht="25.5" customHeight="1">
      <c r="A8" s="326"/>
      <c r="B8" s="328"/>
      <c r="C8" s="330"/>
      <c r="D8" s="291"/>
      <c r="E8" s="292"/>
      <c r="F8" s="100"/>
      <c r="G8" s="293"/>
      <c r="H8" s="293"/>
      <c r="I8" s="65" t="str">
        <f t="shared" ref="I8:I26" si="0">IF(G8&lt;&gt;"",DATEDIF(G8,DATEVALUE("2021/4/1"),"Y"),"")</f>
        <v/>
      </c>
      <c r="J8" s="66"/>
      <c r="K8" s="66"/>
      <c r="L8" s="67"/>
      <c r="M8" s="140"/>
      <c r="N8" s="68" t="s">
        <v>59</v>
      </c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>
      <c r="A9" s="331">
        <v>2</v>
      </c>
      <c r="B9" s="327"/>
      <c r="C9" s="329"/>
      <c r="D9" s="252"/>
      <c r="E9" s="252"/>
      <c r="F9" s="94"/>
      <c r="G9" s="253"/>
      <c r="H9" s="253"/>
      <c r="I9" s="32" t="str">
        <f t="shared" si="0"/>
        <v/>
      </c>
      <c r="J9" s="19"/>
      <c r="K9" s="19"/>
      <c r="L9" s="20"/>
      <c r="M9" s="141"/>
      <c r="N9" s="21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>
      <c r="A10" s="332"/>
      <c r="B10" s="333"/>
      <c r="C10" s="334"/>
      <c r="D10" s="294"/>
      <c r="E10" s="294"/>
      <c r="F10" s="98"/>
      <c r="G10" s="295"/>
      <c r="H10" s="295"/>
      <c r="I10" s="34" t="str">
        <f t="shared" si="0"/>
        <v/>
      </c>
      <c r="J10" s="26"/>
      <c r="K10" s="26"/>
      <c r="L10" s="76"/>
      <c r="M10" s="139"/>
      <c r="N10" s="28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>
      <c r="A11" s="326">
        <v>3</v>
      </c>
      <c r="B11" s="328"/>
      <c r="C11" s="330"/>
      <c r="D11" s="296"/>
      <c r="E11" s="296"/>
      <c r="F11" s="99"/>
      <c r="G11" s="297"/>
      <c r="H11" s="297"/>
      <c r="I11" s="72" t="str">
        <f t="shared" si="0"/>
        <v/>
      </c>
      <c r="J11" s="73"/>
      <c r="K11" s="73"/>
      <c r="L11" s="23"/>
      <c r="M11" s="142"/>
      <c r="N11" s="7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>
      <c r="A12" s="326"/>
      <c r="B12" s="328"/>
      <c r="C12" s="330"/>
      <c r="D12" s="298"/>
      <c r="E12" s="298"/>
      <c r="F12" s="100"/>
      <c r="G12" s="293"/>
      <c r="H12" s="293"/>
      <c r="I12" s="65" t="str">
        <f t="shared" si="0"/>
        <v/>
      </c>
      <c r="J12" s="66"/>
      <c r="K12" s="66"/>
      <c r="L12" s="67"/>
      <c r="M12" s="140"/>
      <c r="N12" s="68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>
      <c r="A13" s="331">
        <v>4</v>
      </c>
      <c r="B13" s="327" t="s">
        <v>59</v>
      </c>
      <c r="C13" s="329"/>
      <c r="D13" s="311"/>
      <c r="E13" s="312"/>
      <c r="F13" s="94"/>
      <c r="G13" s="299"/>
      <c r="H13" s="300"/>
      <c r="I13" s="32" t="str">
        <f t="shared" si="0"/>
        <v/>
      </c>
      <c r="J13" s="19"/>
      <c r="K13" s="19"/>
      <c r="L13" s="20"/>
      <c r="M13" s="141"/>
      <c r="N13" s="21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>
      <c r="A14" s="332"/>
      <c r="B14" s="333"/>
      <c r="C14" s="334"/>
      <c r="D14" s="301"/>
      <c r="E14" s="302"/>
      <c r="F14" s="98"/>
      <c r="G14" s="303"/>
      <c r="H14" s="304"/>
      <c r="I14" s="34" t="str">
        <f t="shared" si="0"/>
        <v/>
      </c>
      <c r="J14" s="26"/>
      <c r="K14" s="26"/>
      <c r="L14" s="76"/>
      <c r="M14" s="139"/>
      <c r="N14" s="28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>
      <c r="A15" s="326">
        <v>5</v>
      </c>
      <c r="B15" s="328"/>
      <c r="C15" s="330"/>
      <c r="D15" s="305"/>
      <c r="E15" s="306"/>
      <c r="F15" s="99"/>
      <c r="G15" s="307"/>
      <c r="H15" s="308"/>
      <c r="I15" s="72" t="str">
        <f t="shared" si="0"/>
        <v/>
      </c>
      <c r="J15" s="73"/>
      <c r="K15" s="73"/>
      <c r="L15" s="23"/>
      <c r="M15" s="142"/>
      <c r="N15" s="7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>
      <c r="A16" s="326"/>
      <c r="B16" s="328"/>
      <c r="C16" s="330"/>
      <c r="D16" s="313"/>
      <c r="E16" s="314"/>
      <c r="F16" s="100"/>
      <c r="G16" s="309"/>
      <c r="H16" s="310"/>
      <c r="I16" s="65" t="str">
        <f t="shared" si="0"/>
        <v/>
      </c>
      <c r="J16" s="66"/>
      <c r="K16" s="66"/>
      <c r="L16" s="67"/>
      <c r="M16" s="140"/>
      <c r="N16" s="68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>
      <c r="A17" s="331">
        <v>6</v>
      </c>
      <c r="B17" s="327"/>
      <c r="C17" s="329"/>
      <c r="D17" s="311"/>
      <c r="E17" s="312"/>
      <c r="F17" s="94"/>
      <c r="G17" s="299"/>
      <c r="H17" s="300"/>
      <c r="I17" s="32" t="str">
        <f t="shared" si="0"/>
        <v/>
      </c>
      <c r="J17" s="19"/>
      <c r="K17" s="19"/>
      <c r="L17" s="20"/>
      <c r="M17" s="141"/>
      <c r="N17" s="21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>
      <c r="A18" s="332"/>
      <c r="B18" s="333"/>
      <c r="C18" s="334"/>
      <c r="D18" s="301"/>
      <c r="E18" s="302"/>
      <c r="F18" s="98"/>
      <c r="G18" s="303"/>
      <c r="H18" s="304"/>
      <c r="I18" s="34" t="str">
        <f t="shared" si="0"/>
        <v/>
      </c>
      <c r="J18" s="26"/>
      <c r="K18" s="26"/>
      <c r="L18" s="76"/>
      <c r="M18" s="139"/>
      <c r="N18" s="28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>
      <c r="A19" s="326">
        <v>7</v>
      </c>
      <c r="B19" s="328"/>
      <c r="C19" s="330"/>
      <c r="D19" s="305"/>
      <c r="E19" s="306"/>
      <c r="F19" s="99"/>
      <c r="G19" s="307"/>
      <c r="H19" s="308"/>
      <c r="I19" s="72" t="str">
        <f t="shared" si="0"/>
        <v/>
      </c>
      <c r="J19" s="73"/>
      <c r="K19" s="73"/>
      <c r="L19" s="23"/>
      <c r="M19" s="142"/>
      <c r="N19" s="7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>
      <c r="A20" s="326"/>
      <c r="B20" s="328"/>
      <c r="C20" s="330"/>
      <c r="D20" s="313"/>
      <c r="E20" s="314"/>
      <c r="F20" s="100"/>
      <c r="G20" s="309"/>
      <c r="H20" s="310"/>
      <c r="I20" s="65" t="str">
        <f t="shared" si="0"/>
        <v/>
      </c>
      <c r="J20" s="66"/>
      <c r="K20" s="66"/>
      <c r="L20" s="67"/>
      <c r="M20" s="140"/>
      <c r="N20" s="68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>
      <c r="A21" s="331">
        <v>8</v>
      </c>
      <c r="B21" s="327"/>
      <c r="C21" s="329"/>
      <c r="D21" s="315"/>
      <c r="E21" s="316"/>
      <c r="F21" s="95"/>
      <c r="G21" s="317"/>
      <c r="H21" s="318"/>
      <c r="I21" s="32" t="str">
        <f t="shared" si="0"/>
        <v/>
      </c>
      <c r="J21" s="19"/>
      <c r="K21" s="19"/>
      <c r="L21" s="20"/>
      <c r="M21" s="141"/>
      <c r="N21" s="21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>
      <c r="A22" s="332"/>
      <c r="B22" s="333"/>
      <c r="C22" s="334"/>
      <c r="D22" s="335"/>
      <c r="E22" s="336"/>
      <c r="F22" s="75"/>
      <c r="G22" s="278"/>
      <c r="H22" s="279"/>
      <c r="I22" s="34" t="str">
        <f t="shared" si="0"/>
        <v/>
      </c>
      <c r="J22" s="26"/>
      <c r="K22" s="26"/>
      <c r="L22" s="76"/>
      <c r="M22" s="139"/>
      <c r="N22" s="28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>
      <c r="A23" s="326">
        <v>9</v>
      </c>
      <c r="B23" s="328"/>
      <c r="C23" s="330"/>
      <c r="D23" s="319"/>
      <c r="E23" s="319"/>
      <c r="F23" s="96"/>
      <c r="G23" s="320"/>
      <c r="H23" s="321"/>
      <c r="I23" s="72" t="str">
        <f t="shared" si="0"/>
        <v/>
      </c>
      <c r="J23" s="73"/>
      <c r="K23" s="73"/>
      <c r="L23" s="23"/>
      <c r="M23" s="142"/>
      <c r="N23" s="7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>
      <c r="A24" s="326"/>
      <c r="B24" s="328"/>
      <c r="C24" s="330"/>
      <c r="D24" s="322"/>
      <c r="E24" s="322"/>
      <c r="F24" s="97"/>
      <c r="G24" s="323"/>
      <c r="H24" s="324"/>
      <c r="I24" s="65" t="str">
        <f t="shared" si="0"/>
        <v/>
      </c>
      <c r="J24" s="66"/>
      <c r="K24" s="66"/>
      <c r="L24" s="67"/>
      <c r="M24" s="140"/>
      <c r="N24" s="68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>
      <c r="A25" s="331">
        <v>10</v>
      </c>
      <c r="B25" s="327"/>
      <c r="C25" s="329"/>
      <c r="D25" s="325"/>
      <c r="E25" s="325"/>
      <c r="F25" s="95"/>
      <c r="G25" s="317"/>
      <c r="H25" s="318"/>
      <c r="I25" s="32" t="str">
        <f t="shared" si="0"/>
        <v/>
      </c>
      <c r="J25" s="19"/>
      <c r="K25" s="19" t="s">
        <v>59</v>
      </c>
      <c r="L25" s="20"/>
      <c r="M25" s="141"/>
      <c r="N25" s="21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>
      <c r="A26" s="332"/>
      <c r="B26" s="333"/>
      <c r="C26" s="334"/>
      <c r="D26" s="283"/>
      <c r="E26" s="283"/>
      <c r="F26" s="90"/>
      <c r="G26" s="278"/>
      <c r="H26" s="279"/>
      <c r="I26" s="34" t="str">
        <f t="shared" si="0"/>
        <v/>
      </c>
      <c r="J26" s="26"/>
      <c r="K26" s="26"/>
      <c r="L26" s="27"/>
      <c r="M26" s="139"/>
      <c r="N26" s="28"/>
    </row>
    <row r="27" spans="1:29" ht="16.5" customHeight="1">
      <c r="A27" s="4"/>
      <c r="B27" s="5"/>
      <c r="C27" s="5"/>
      <c r="D27" s="284"/>
      <c r="E27" s="284"/>
      <c r="F27" s="5"/>
      <c r="G27" s="284"/>
      <c r="H27" s="284"/>
      <c r="I27" s="5"/>
      <c r="J27" s="5"/>
      <c r="K27" s="5"/>
      <c r="L27" s="5"/>
      <c r="M27" s="5"/>
      <c r="N27" s="7"/>
    </row>
    <row r="28" spans="1:29" ht="16.5" customHeight="1">
      <c r="A28" s="4"/>
      <c r="B28" s="5"/>
      <c r="C28" s="5" t="s">
        <v>2</v>
      </c>
      <c r="D28" s="5"/>
      <c r="E28" s="5"/>
      <c r="G28" s="5"/>
      <c r="H28" s="5"/>
      <c r="I28" s="5"/>
      <c r="J28" s="5"/>
      <c r="K28" s="5"/>
      <c r="L28" s="5"/>
      <c r="M28" s="5"/>
      <c r="N28" s="7"/>
    </row>
    <row r="29" spans="1:29" ht="16.5" customHeight="1">
      <c r="A29" s="4"/>
      <c r="B29" s="5"/>
      <c r="C29" s="282" t="str">
        <f>複1!C29</f>
        <v>令和　　年　　 月　　 日</v>
      </c>
      <c r="D29" s="282">
        <f>複1!D29</f>
        <v>0</v>
      </c>
      <c r="E29" s="282">
        <f>複1!E29</f>
        <v>0</v>
      </c>
      <c r="N29" s="7"/>
    </row>
    <row r="30" spans="1:29" ht="7.5" customHeight="1">
      <c r="A30" s="4"/>
      <c r="B30" s="5"/>
      <c r="N30" s="7"/>
    </row>
    <row r="31" spans="1:29" ht="16.5" customHeight="1">
      <c r="A31" s="4"/>
      <c r="B31" s="5"/>
      <c r="C31" s="3" t="s">
        <v>37</v>
      </c>
      <c r="N31" s="7"/>
    </row>
    <row r="32" spans="1:29" ht="15" customHeight="1">
      <c r="A32" s="4"/>
      <c r="B32" s="5"/>
      <c r="C32" s="35" t="s">
        <v>5</v>
      </c>
      <c r="D32" s="285">
        <f>複1!D32</f>
        <v>0</v>
      </c>
      <c r="E32" s="285">
        <f>複1!E32</f>
        <v>0</v>
      </c>
      <c r="F32" s="35" t="s">
        <v>12</v>
      </c>
      <c r="G32" s="288">
        <f>複1!G32</f>
        <v>0</v>
      </c>
      <c r="H32" s="289">
        <f>複1!H32</f>
        <v>0</v>
      </c>
      <c r="I32" s="289">
        <f>複1!I32</f>
        <v>0</v>
      </c>
      <c r="J32" s="37" t="s">
        <v>11</v>
      </c>
      <c r="K32" s="290">
        <f>複1!K32</f>
        <v>0</v>
      </c>
      <c r="L32" s="290">
        <f>複1!L32</f>
        <v>0</v>
      </c>
      <c r="M32" s="290">
        <f>複1!M32</f>
        <v>0</v>
      </c>
      <c r="N32" s="7"/>
    </row>
    <row r="33" spans="1:14" ht="16.5" customHeight="1">
      <c r="A33" s="4"/>
      <c r="B33" s="5"/>
      <c r="C33" s="30" t="s">
        <v>3</v>
      </c>
      <c r="D33" s="276">
        <f>複1!D33</f>
        <v>0</v>
      </c>
      <c r="E33" s="276">
        <f>複1!E33</f>
        <v>0</v>
      </c>
      <c r="F33" s="276">
        <f>複1!F33</f>
        <v>0</v>
      </c>
      <c r="G33" s="276">
        <f>複1!G33</f>
        <v>0</v>
      </c>
      <c r="H33" s="277">
        <f>複1!H33</f>
        <v>0</v>
      </c>
      <c r="I33" s="277">
        <f>複1!I33</f>
        <v>0</v>
      </c>
      <c r="J33" s="30" t="s">
        <v>39</v>
      </c>
      <c r="K33" s="281">
        <f>複1!K33</f>
        <v>0</v>
      </c>
      <c r="L33" s="281">
        <f>複1!L33</f>
        <v>0</v>
      </c>
      <c r="M33" s="281">
        <f>複1!M33</f>
        <v>0</v>
      </c>
      <c r="N33" s="7"/>
    </row>
    <row r="34" spans="1:14" ht="16.5" customHeight="1">
      <c r="A34" s="4"/>
      <c r="B34" s="5"/>
      <c r="C34" s="46" t="s">
        <v>0</v>
      </c>
      <c r="D34" s="281">
        <f>複1!D34</f>
        <v>0</v>
      </c>
      <c r="E34" s="281"/>
      <c r="F34" s="281"/>
      <c r="G34" s="5"/>
      <c r="H34" s="5"/>
      <c r="I34" s="5"/>
      <c r="J34" s="5"/>
      <c r="K34" s="5"/>
      <c r="L34" s="5"/>
      <c r="M34" s="5"/>
      <c r="N34" s="7"/>
    </row>
    <row r="35" spans="1:14" ht="9.75" customHeight="1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>
      <c r="B36" s="5" t="s">
        <v>41</v>
      </c>
      <c r="C36" s="5"/>
      <c r="D36" s="5"/>
      <c r="E36" s="143" t="s">
        <v>79</v>
      </c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>
      <c r="C37" s="31" t="s">
        <v>6</v>
      </c>
      <c r="D37" s="3" t="s">
        <v>85</v>
      </c>
      <c r="E37" s="31"/>
    </row>
    <row r="38" spans="1:14" ht="15" customHeight="1">
      <c r="C38" s="31" t="s">
        <v>7</v>
      </c>
      <c r="D38" s="3" t="s">
        <v>47</v>
      </c>
      <c r="E38" s="31"/>
    </row>
    <row r="39" spans="1:14" ht="15" customHeight="1">
      <c r="C39" s="50" t="s">
        <v>8</v>
      </c>
      <c r="D39" s="51" t="s">
        <v>86</v>
      </c>
      <c r="E39" s="50"/>
      <c r="F39" s="51"/>
    </row>
    <row r="40" spans="1:14" ht="16.5" customHeight="1">
      <c r="C40" s="50"/>
      <c r="D40" s="52" t="s">
        <v>87</v>
      </c>
      <c r="E40" s="50"/>
      <c r="F40" s="52"/>
    </row>
    <row r="41" spans="1:14" ht="16.5" customHeight="1">
      <c r="C41" s="53"/>
      <c r="D41" s="52" t="s">
        <v>34</v>
      </c>
      <c r="E41" s="53"/>
      <c r="F41" s="52"/>
      <c r="J41" s="54" t="s">
        <v>35</v>
      </c>
    </row>
    <row r="42" spans="1:14" ht="16.5" customHeight="1">
      <c r="C42" s="53"/>
      <c r="D42" s="54"/>
      <c r="E42" s="53"/>
      <c r="F42" s="54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imeMode="hiragana" allowBlank="1" showInputMessage="1" showErrorMessage="1" promptTitle="選手名のふりがな" prompt="全角ひらがな_x000a_姓と名の間は、全角スペース１文字" sqref="F7:F26" xr:uid="{759891D0-76D8-4A31-99E1-184556E6E3B9}"/>
    <dataValidation imeMode="hiragana" allowBlank="1" showInputMessage="1" showErrorMessage="1" promptTitle="選手名　　　　　" prompt="全角で入力_x000a_姓と名の間は、全角スペース１文字" sqref="E7:E12 E23:E26 D7:D26" xr:uid="{C97A5736-8C67-421B-9472-4F2045035C61}"/>
    <dataValidation allowBlank="1" showInputMessage="1" showErrorMessage="1" promptTitle="自動計算" prompt="左欄の生年月日を入力すると、計算されますので、ご確認下さい。" sqref="I7:I26" xr:uid="{D9C3F237-AC23-4E2C-8061-B223E5E5FAEB}"/>
    <dataValidation imeMode="off" allowBlank="1" showInputMessage="1" showErrorMessage="1" sqref="D32:E32 G32:I32 K32" xr:uid="{00000000-0002-0000-0600-000003000000}"/>
    <dataValidation imeMode="hiragana" allowBlank="1" showInputMessage="1" showErrorMessage="1" sqref="D33:I33 D34 K33" xr:uid="{00000000-0002-0000-0600-000004000000}"/>
    <dataValidation allowBlank="1" showInputMessage="1" showErrorMessage="1" promptTitle="西暦で入力" prompt="例:1976/11/12" sqref="H7:H12 H23:H26 G7:G26" xr:uid="{5178821A-02F5-46B7-9600-6D3003ECA7D0}"/>
    <dataValidation imeMode="off" allowBlank="1" showInputMessage="1" promptTitle="ランク順を入力" prompt="各種目毎にランク順を入力" sqref="C7:C26" xr:uid="{EEA39798-F8BC-4997-9B15-E255AD60AF47}"/>
    <dataValidation allowBlank="1" showInputMessage="1" showErrorMessage="1" promptTitle="学生の場合" prompt="該当学年を入力してください" sqref="L7:L26" xr:uid="{0DB3751E-0CA6-47D3-A914-DBD900974C1F}"/>
    <dataValidation imeMode="off" allowBlank="1" showDropDown="1" showErrorMessage="1" promptTitle="所属" prompt="都道府県名選択" sqref="J7:J26" xr:uid="{6AA60BB9-B469-47B9-ACF7-75B87AEB1C19}"/>
    <dataValidation type="list" imeMode="off" allowBlank="1" showInputMessage="1" showErrorMessage="1" promptTitle="種目選択" prompt="出場種目を選択" sqref="B7:B26" xr:uid="{CFAC57B8-88E2-4E18-BAE4-FA9AFEB60543}">
      <formula1>"　,１男,２男,３男,４男,30男,40男,50男,60男,１女,２女,３女,４女,30女,40女,50女,60女"</formula1>
    </dataValidation>
    <dataValidation type="list" imeMode="off" allowBlank="1" showInputMessage="1" showErrorMessage="1" promptTitle="他の出場種目の選択" prompt="出場する場合、選択" sqref="K7:K26" xr:uid="{B609267F-E442-4CFB-8E30-A464041B35CE}">
      <formula1>"　,１男,２男,３男,４男,30男,40男,50男,60男,１女,２女,３女,４女,30女,40女,50女,60女"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8BA9A1A4-A134-43B9-B29A-13A574CEAF62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976C-6453-4571-B388-3F82819A1579}">
  <sheetPr>
    <tabColor rgb="FF00B050"/>
  </sheetPr>
  <dimension ref="A1:AC42"/>
  <sheetViews>
    <sheetView view="pageBreakPreview" zoomScaleNormal="100" zoomScaleSheetLayoutView="100" workbookViewId="0">
      <pane ySplit="6" topLeftCell="A7" activePane="bottomLeft" state="frozen"/>
      <selection activeCell="A3" sqref="A3"/>
      <selection pane="bottomLeft" activeCell="M11" sqref="M11"/>
    </sheetView>
  </sheetViews>
  <sheetFormatPr defaultColWidth="9" defaultRowHeight="16.5" customHeight="1"/>
  <cols>
    <col min="1" max="1" width="3.5" style="3" customWidth="1"/>
    <col min="2" max="2" width="6.25" style="3" customWidth="1"/>
    <col min="3" max="3" width="3.25" style="3" customWidth="1"/>
    <col min="4" max="4" width="11" style="3" customWidth="1"/>
    <col min="5" max="5" width="3.5" style="3" customWidth="1"/>
    <col min="6" max="6" width="14.125" style="3" customWidth="1"/>
    <col min="7" max="7" width="4.75" style="3" customWidth="1"/>
    <col min="8" max="8" width="5.25" style="3" customWidth="1"/>
    <col min="9" max="9" width="4.375" style="3" customWidth="1"/>
    <col min="10" max="10" width="14.25" style="3" customWidth="1"/>
    <col min="11" max="11" width="6.25" style="3" customWidth="1"/>
    <col min="12" max="12" width="5.625" style="3" customWidth="1"/>
    <col min="13" max="13" width="13.75" style="3" customWidth="1"/>
    <col min="14" max="14" width="6" style="3" customWidth="1"/>
    <col min="15" max="16" width="19.875" style="3" customWidth="1"/>
    <col min="17" max="16384" width="9" style="3"/>
  </cols>
  <sheetData>
    <row r="1" spans="1:27" ht="6" customHeight="1">
      <c r="A1" s="58"/>
      <c r="B1" s="260"/>
      <c r="C1" s="260"/>
      <c r="D1" s="260"/>
      <c r="E1" s="260"/>
      <c r="F1" s="260"/>
      <c r="G1" s="260"/>
      <c r="H1" s="260"/>
      <c r="I1" s="260"/>
      <c r="J1" s="260"/>
      <c r="K1" s="1"/>
      <c r="L1" s="1"/>
      <c r="M1" s="1"/>
      <c r="N1" s="2"/>
    </row>
    <row r="2" spans="1:27" ht="16.5" customHeight="1">
      <c r="A2" s="270" t="str">
        <f>複1!A2:N2</f>
        <v>第６１回愛媛県バドミントン選手権大会　ダブルス参加申込用紙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2"/>
      <c r="O2" s="143" t="s">
        <v>79</v>
      </c>
    </row>
    <row r="3" spans="1:27" ht="12" customHeight="1">
      <c r="A3" s="4"/>
      <c r="B3" s="5"/>
      <c r="C3" s="5"/>
      <c r="D3" s="5"/>
      <c r="E3" s="5"/>
      <c r="F3" s="5"/>
      <c r="G3" s="6"/>
      <c r="H3" s="5"/>
      <c r="I3" s="5"/>
      <c r="J3" s="5"/>
      <c r="K3" s="6"/>
      <c r="L3" s="6"/>
      <c r="M3" s="6"/>
      <c r="N3" s="7"/>
    </row>
    <row r="4" spans="1:27" ht="31.5" customHeight="1">
      <c r="A4" s="4"/>
      <c r="B4" s="7"/>
      <c r="C4" s="261" t="s">
        <v>52</v>
      </c>
      <c r="D4" s="262"/>
      <c r="E4" s="263"/>
      <c r="F4" s="8"/>
      <c r="G4" s="9">
        <f>複1!G4</f>
        <v>0</v>
      </c>
      <c r="H4" s="10" t="s">
        <v>13</v>
      </c>
      <c r="I4" s="61" t="str">
        <f ca="1">RIGHT(CELL("filename",B1),LEN(CELL("filename",B1))-FIND("]", CELL("filename",B1)))</f>
        <v>複3</v>
      </c>
      <c r="K4" s="42" t="s">
        <v>14</v>
      </c>
      <c r="L4" s="264">
        <f>複1!L4</f>
        <v>0</v>
      </c>
      <c r="M4" s="265">
        <f>複1!M4</f>
        <v>0</v>
      </c>
      <c r="N4" s="11"/>
      <c r="O4" s="79" t="s">
        <v>44</v>
      </c>
    </row>
    <row r="5" spans="1:27" ht="24.75" customHeight="1">
      <c r="A5" s="4"/>
      <c r="B5" s="5"/>
      <c r="C5" s="5"/>
      <c r="D5" s="45" t="s">
        <v>36</v>
      </c>
      <c r="E5" s="5"/>
      <c r="F5" s="5"/>
      <c r="G5" s="5"/>
      <c r="H5" s="5"/>
      <c r="I5" s="5"/>
      <c r="J5" s="5"/>
      <c r="K5" s="5"/>
      <c r="L5" s="12"/>
      <c r="N5" s="144" t="str">
        <f>入金明細!L2</f>
        <v>（〆切：指定日必着）</v>
      </c>
      <c r="O5" s="63" t="s">
        <v>45</v>
      </c>
    </row>
    <row r="6" spans="1:27" s="18" customFormat="1" ht="25.5" customHeight="1">
      <c r="A6" s="84" t="s">
        <v>42</v>
      </c>
      <c r="B6" s="266" t="s">
        <v>33</v>
      </c>
      <c r="C6" s="267"/>
      <c r="D6" s="268" t="s">
        <v>0</v>
      </c>
      <c r="E6" s="268"/>
      <c r="F6" s="91" t="s">
        <v>4</v>
      </c>
      <c r="G6" s="269" t="s">
        <v>10</v>
      </c>
      <c r="H6" s="268"/>
      <c r="I6" s="91" t="s">
        <v>1</v>
      </c>
      <c r="J6" s="92" t="s">
        <v>78</v>
      </c>
      <c r="K6" s="85" t="s">
        <v>9</v>
      </c>
      <c r="L6" s="16"/>
      <c r="M6" s="137" t="s">
        <v>32</v>
      </c>
      <c r="N6" s="17" t="s">
        <v>40</v>
      </c>
      <c r="O6" s="63" t="s">
        <v>46</v>
      </c>
    </row>
    <row r="7" spans="1:27" ht="25.5" customHeight="1">
      <c r="A7" s="326">
        <v>1</v>
      </c>
      <c r="B7" s="327"/>
      <c r="C7" s="329"/>
      <c r="D7" s="252"/>
      <c r="E7" s="252"/>
      <c r="F7" s="94"/>
      <c r="G7" s="253"/>
      <c r="H7" s="253"/>
      <c r="I7" s="32" t="str">
        <f>IF(G7&lt;&gt;"",DATEDIF(G7,DATEVALUE("2021/4/1"),"Y"),"")</f>
        <v/>
      </c>
      <c r="J7" s="19"/>
      <c r="K7" s="19"/>
      <c r="L7" s="20"/>
      <c r="M7" s="138"/>
      <c r="N7" s="21"/>
    </row>
    <row r="8" spans="1:27" ht="25.5" customHeight="1">
      <c r="A8" s="326"/>
      <c r="B8" s="328"/>
      <c r="C8" s="330"/>
      <c r="D8" s="291"/>
      <c r="E8" s="292"/>
      <c r="F8" s="100"/>
      <c r="G8" s="293"/>
      <c r="H8" s="293"/>
      <c r="I8" s="65" t="str">
        <f t="shared" ref="I8:I26" si="0">IF(G8&lt;&gt;"",DATEDIF(G8,DATEVALUE("2021/4/1"),"Y"),"")</f>
        <v/>
      </c>
      <c r="J8" s="66"/>
      <c r="K8" s="66"/>
      <c r="L8" s="67"/>
      <c r="M8" s="140"/>
      <c r="N8" s="68" t="s">
        <v>59</v>
      </c>
      <c r="P8" s="25"/>
      <c r="R8" s="25"/>
      <c r="S8" s="25"/>
      <c r="T8" s="25"/>
      <c r="U8" s="25"/>
      <c r="V8" s="25"/>
      <c r="W8" s="25"/>
      <c r="X8" s="25"/>
      <c r="Y8" s="25"/>
    </row>
    <row r="9" spans="1:27" ht="25.5" customHeight="1">
      <c r="A9" s="331">
        <v>2</v>
      </c>
      <c r="B9" s="327"/>
      <c r="C9" s="329"/>
      <c r="D9" s="252"/>
      <c r="E9" s="252"/>
      <c r="F9" s="94"/>
      <c r="G9" s="253"/>
      <c r="H9" s="253"/>
      <c r="I9" s="32" t="str">
        <f t="shared" si="0"/>
        <v/>
      </c>
      <c r="J9" s="19"/>
      <c r="K9" s="19" t="s">
        <v>59</v>
      </c>
      <c r="L9" s="20"/>
      <c r="M9" s="141"/>
      <c r="N9" s="21"/>
      <c r="P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25.5" customHeight="1">
      <c r="A10" s="332"/>
      <c r="B10" s="333"/>
      <c r="C10" s="334"/>
      <c r="D10" s="294"/>
      <c r="E10" s="294"/>
      <c r="F10" s="98"/>
      <c r="G10" s="295"/>
      <c r="H10" s="295"/>
      <c r="I10" s="34" t="str">
        <f t="shared" si="0"/>
        <v/>
      </c>
      <c r="J10" s="26"/>
      <c r="K10" s="26"/>
      <c r="L10" s="76"/>
      <c r="M10" s="139"/>
      <c r="N10" s="28"/>
      <c r="P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7" ht="25.5" customHeight="1">
      <c r="A11" s="326">
        <v>3</v>
      </c>
      <c r="B11" s="328"/>
      <c r="C11" s="330"/>
      <c r="D11" s="296"/>
      <c r="E11" s="296"/>
      <c r="F11" s="99"/>
      <c r="G11" s="297"/>
      <c r="H11" s="297"/>
      <c r="I11" s="72" t="str">
        <f t="shared" si="0"/>
        <v/>
      </c>
      <c r="J11" s="73"/>
      <c r="K11" s="73"/>
      <c r="L11" s="23"/>
      <c r="M11" s="142"/>
      <c r="N11" s="74"/>
      <c r="P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7" ht="25.5" customHeight="1">
      <c r="A12" s="326"/>
      <c r="B12" s="328"/>
      <c r="C12" s="330"/>
      <c r="D12" s="298"/>
      <c r="E12" s="298"/>
      <c r="F12" s="100"/>
      <c r="G12" s="293"/>
      <c r="H12" s="293"/>
      <c r="I12" s="65" t="str">
        <f t="shared" si="0"/>
        <v/>
      </c>
      <c r="J12" s="66"/>
      <c r="K12" s="66"/>
      <c r="L12" s="67"/>
      <c r="M12" s="140"/>
      <c r="N12" s="68"/>
      <c r="P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7" ht="25.5" customHeight="1">
      <c r="A13" s="331">
        <v>4</v>
      </c>
      <c r="B13" s="327" t="s">
        <v>59</v>
      </c>
      <c r="C13" s="329"/>
      <c r="D13" s="311"/>
      <c r="E13" s="312"/>
      <c r="F13" s="94"/>
      <c r="G13" s="299"/>
      <c r="H13" s="300"/>
      <c r="I13" s="32" t="str">
        <f t="shared" si="0"/>
        <v/>
      </c>
      <c r="J13" s="19"/>
      <c r="K13" s="19"/>
      <c r="L13" s="20"/>
      <c r="M13" s="141"/>
      <c r="N13" s="21"/>
      <c r="P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7" ht="25.5" customHeight="1">
      <c r="A14" s="332"/>
      <c r="B14" s="333"/>
      <c r="C14" s="334"/>
      <c r="D14" s="301"/>
      <c r="E14" s="302"/>
      <c r="F14" s="98"/>
      <c r="G14" s="303"/>
      <c r="H14" s="304"/>
      <c r="I14" s="34" t="str">
        <f t="shared" si="0"/>
        <v/>
      </c>
      <c r="J14" s="26"/>
      <c r="K14" s="26"/>
      <c r="L14" s="76"/>
      <c r="M14" s="139"/>
      <c r="N14" s="28"/>
      <c r="P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7" ht="25.5" customHeight="1">
      <c r="A15" s="326">
        <v>5</v>
      </c>
      <c r="B15" s="328"/>
      <c r="C15" s="330"/>
      <c r="D15" s="305"/>
      <c r="E15" s="306"/>
      <c r="F15" s="99"/>
      <c r="G15" s="307"/>
      <c r="H15" s="308"/>
      <c r="I15" s="72" t="str">
        <f t="shared" si="0"/>
        <v/>
      </c>
      <c r="J15" s="73"/>
      <c r="K15" s="73"/>
      <c r="L15" s="23"/>
      <c r="M15" s="142"/>
      <c r="N15" s="74"/>
      <c r="P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7" ht="25.5" customHeight="1">
      <c r="A16" s="326"/>
      <c r="B16" s="328"/>
      <c r="C16" s="330"/>
      <c r="D16" s="313"/>
      <c r="E16" s="314"/>
      <c r="F16" s="100"/>
      <c r="G16" s="309"/>
      <c r="H16" s="310"/>
      <c r="I16" s="65" t="str">
        <f t="shared" si="0"/>
        <v/>
      </c>
      <c r="J16" s="66"/>
      <c r="K16" s="66"/>
      <c r="L16" s="67"/>
      <c r="M16" s="140"/>
      <c r="N16" s="68"/>
      <c r="P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9" ht="25.5" customHeight="1">
      <c r="A17" s="331">
        <v>6</v>
      </c>
      <c r="B17" s="327"/>
      <c r="C17" s="329"/>
      <c r="D17" s="311"/>
      <c r="E17" s="312"/>
      <c r="F17" s="94"/>
      <c r="G17" s="299"/>
      <c r="H17" s="300"/>
      <c r="I17" s="32" t="str">
        <f t="shared" si="0"/>
        <v/>
      </c>
      <c r="J17" s="19"/>
      <c r="K17" s="19"/>
      <c r="L17" s="20"/>
      <c r="M17" s="141"/>
      <c r="N17" s="21"/>
      <c r="P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9" ht="25.5" customHeight="1">
      <c r="A18" s="332"/>
      <c r="B18" s="333"/>
      <c r="C18" s="334"/>
      <c r="D18" s="301"/>
      <c r="E18" s="302"/>
      <c r="F18" s="98"/>
      <c r="G18" s="303"/>
      <c r="H18" s="304"/>
      <c r="I18" s="34" t="str">
        <f t="shared" si="0"/>
        <v/>
      </c>
      <c r="J18" s="26"/>
      <c r="K18" s="26"/>
      <c r="L18" s="76"/>
      <c r="M18" s="139"/>
      <c r="N18" s="28"/>
      <c r="P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9" ht="25.5" customHeight="1">
      <c r="A19" s="326">
        <v>7</v>
      </c>
      <c r="B19" s="328"/>
      <c r="C19" s="330"/>
      <c r="D19" s="305"/>
      <c r="E19" s="306"/>
      <c r="F19" s="99"/>
      <c r="G19" s="307"/>
      <c r="H19" s="308"/>
      <c r="I19" s="72" t="str">
        <f t="shared" si="0"/>
        <v/>
      </c>
      <c r="J19" s="73"/>
      <c r="K19" s="73"/>
      <c r="L19" s="23"/>
      <c r="M19" s="142"/>
      <c r="N19" s="74"/>
      <c r="P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25.5" customHeight="1">
      <c r="A20" s="326"/>
      <c r="B20" s="328"/>
      <c r="C20" s="330"/>
      <c r="D20" s="313"/>
      <c r="E20" s="314"/>
      <c r="F20" s="100"/>
      <c r="G20" s="309"/>
      <c r="H20" s="310"/>
      <c r="I20" s="65" t="str">
        <f t="shared" si="0"/>
        <v/>
      </c>
      <c r="J20" s="66"/>
      <c r="K20" s="66"/>
      <c r="L20" s="67"/>
      <c r="M20" s="140"/>
      <c r="N20" s="68"/>
      <c r="P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25.5" customHeight="1">
      <c r="A21" s="331">
        <v>8</v>
      </c>
      <c r="B21" s="327"/>
      <c r="C21" s="329"/>
      <c r="D21" s="315"/>
      <c r="E21" s="316"/>
      <c r="F21" s="95"/>
      <c r="G21" s="317"/>
      <c r="H21" s="318"/>
      <c r="I21" s="32" t="str">
        <f t="shared" si="0"/>
        <v/>
      </c>
      <c r="J21" s="19"/>
      <c r="K21" s="19"/>
      <c r="L21" s="20"/>
      <c r="M21" s="141"/>
      <c r="N21" s="21"/>
      <c r="P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25.5" customHeight="1">
      <c r="A22" s="332"/>
      <c r="B22" s="333"/>
      <c r="C22" s="334"/>
      <c r="D22" s="335"/>
      <c r="E22" s="336"/>
      <c r="F22" s="75"/>
      <c r="G22" s="278"/>
      <c r="H22" s="279"/>
      <c r="I22" s="34" t="str">
        <f t="shared" si="0"/>
        <v/>
      </c>
      <c r="J22" s="26"/>
      <c r="K22" s="26"/>
      <c r="L22" s="76"/>
      <c r="M22" s="139"/>
      <c r="N22" s="28"/>
      <c r="P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25.5" customHeight="1">
      <c r="A23" s="326">
        <v>9</v>
      </c>
      <c r="B23" s="328"/>
      <c r="C23" s="330"/>
      <c r="D23" s="319"/>
      <c r="E23" s="319"/>
      <c r="F23" s="96"/>
      <c r="G23" s="320"/>
      <c r="H23" s="321"/>
      <c r="I23" s="72" t="str">
        <f t="shared" si="0"/>
        <v/>
      </c>
      <c r="J23" s="73"/>
      <c r="K23" s="73"/>
      <c r="L23" s="23"/>
      <c r="M23" s="142"/>
      <c r="N23" s="74"/>
      <c r="P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25.5" customHeight="1">
      <c r="A24" s="326"/>
      <c r="B24" s="328"/>
      <c r="C24" s="330"/>
      <c r="D24" s="322"/>
      <c r="E24" s="322"/>
      <c r="F24" s="97"/>
      <c r="G24" s="323"/>
      <c r="H24" s="324"/>
      <c r="I24" s="65" t="str">
        <f t="shared" si="0"/>
        <v/>
      </c>
      <c r="J24" s="66"/>
      <c r="K24" s="66"/>
      <c r="L24" s="67"/>
      <c r="M24" s="140"/>
      <c r="N24" s="68"/>
      <c r="P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25.5" customHeight="1">
      <c r="A25" s="331">
        <v>10</v>
      </c>
      <c r="B25" s="327"/>
      <c r="C25" s="329"/>
      <c r="D25" s="325"/>
      <c r="E25" s="325"/>
      <c r="F25" s="95"/>
      <c r="G25" s="317"/>
      <c r="H25" s="318"/>
      <c r="I25" s="32" t="str">
        <f t="shared" si="0"/>
        <v/>
      </c>
      <c r="J25" s="19"/>
      <c r="K25" s="19" t="s">
        <v>59</v>
      </c>
      <c r="L25" s="20"/>
      <c r="M25" s="141"/>
      <c r="N25" s="21"/>
      <c r="P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9" ht="25.5" customHeight="1">
      <c r="A26" s="332"/>
      <c r="B26" s="333"/>
      <c r="C26" s="334"/>
      <c r="D26" s="283"/>
      <c r="E26" s="283"/>
      <c r="F26" s="90"/>
      <c r="G26" s="278"/>
      <c r="H26" s="279"/>
      <c r="I26" s="34" t="str">
        <f t="shared" si="0"/>
        <v/>
      </c>
      <c r="J26" s="26"/>
      <c r="K26" s="26"/>
      <c r="L26" s="27"/>
      <c r="M26" s="139"/>
      <c r="N26" s="28"/>
    </row>
    <row r="27" spans="1:29" ht="16.5" customHeight="1">
      <c r="A27" s="4"/>
      <c r="B27" s="5"/>
      <c r="C27" s="5"/>
      <c r="D27" s="284"/>
      <c r="E27" s="284"/>
      <c r="F27" s="5"/>
      <c r="G27" s="284"/>
      <c r="H27" s="284"/>
      <c r="I27" s="5"/>
      <c r="J27" s="5"/>
      <c r="K27" s="5"/>
      <c r="L27" s="5"/>
      <c r="M27" s="5"/>
      <c r="N27" s="7"/>
    </row>
    <row r="28" spans="1:29" ht="16.5" customHeight="1">
      <c r="A28" s="4"/>
      <c r="B28" s="5"/>
      <c r="C28" s="5" t="s">
        <v>2</v>
      </c>
      <c r="D28" s="5"/>
      <c r="E28" s="5"/>
      <c r="G28" s="5"/>
      <c r="H28" s="5"/>
      <c r="I28" s="5"/>
      <c r="J28" s="5"/>
      <c r="K28" s="5"/>
      <c r="L28" s="5"/>
      <c r="M28" s="5"/>
      <c r="N28" s="7"/>
    </row>
    <row r="29" spans="1:29" ht="16.5" customHeight="1">
      <c r="A29" s="4"/>
      <c r="B29" s="5"/>
      <c r="C29" s="282" t="str">
        <f>複1!C29</f>
        <v>令和　　年　　 月　　 日</v>
      </c>
      <c r="D29" s="282">
        <f>複1!D29</f>
        <v>0</v>
      </c>
      <c r="E29" s="282">
        <f>複1!E29</f>
        <v>0</v>
      </c>
      <c r="N29" s="7"/>
    </row>
    <row r="30" spans="1:29" ht="7.5" customHeight="1">
      <c r="A30" s="4"/>
      <c r="B30" s="5"/>
      <c r="N30" s="7"/>
    </row>
    <row r="31" spans="1:29" ht="16.5" customHeight="1">
      <c r="A31" s="4"/>
      <c r="B31" s="5"/>
      <c r="C31" s="3" t="s">
        <v>37</v>
      </c>
      <c r="N31" s="7"/>
    </row>
    <row r="32" spans="1:29" ht="15" customHeight="1">
      <c r="A32" s="4"/>
      <c r="B32" s="5"/>
      <c r="C32" s="35" t="s">
        <v>5</v>
      </c>
      <c r="D32" s="285">
        <f>複1!D32</f>
        <v>0</v>
      </c>
      <c r="E32" s="285">
        <f>複1!E32</f>
        <v>0</v>
      </c>
      <c r="F32" s="35" t="s">
        <v>12</v>
      </c>
      <c r="G32" s="288">
        <f>複1!G32</f>
        <v>0</v>
      </c>
      <c r="H32" s="289">
        <f>複1!H32</f>
        <v>0</v>
      </c>
      <c r="I32" s="289">
        <f>複1!I32</f>
        <v>0</v>
      </c>
      <c r="J32" s="37" t="s">
        <v>11</v>
      </c>
      <c r="K32" s="290">
        <f>複1!K32</f>
        <v>0</v>
      </c>
      <c r="L32" s="290">
        <f>複1!L32</f>
        <v>0</v>
      </c>
      <c r="M32" s="290">
        <f>複1!M32</f>
        <v>0</v>
      </c>
      <c r="N32" s="7"/>
    </row>
    <row r="33" spans="1:14" ht="16.5" customHeight="1">
      <c r="A33" s="4"/>
      <c r="B33" s="5"/>
      <c r="C33" s="30" t="s">
        <v>3</v>
      </c>
      <c r="D33" s="276">
        <f>複1!D33</f>
        <v>0</v>
      </c>
      <c r="E33" s="276">
        <f>複1!E33</f>
        <v>0</v>
      </c>
      <c r="F33" s="276">
        <f>複1!F33</f>
        <v>0</v>
      </c>
      <c r="G33" s="276">
        <f>複1!G33</f>
        <v>0</v>
      </c>
      <c r="H33" s="277">
        <f>複1!H33</f>
        <v>0</v>
      </c>
      <c r="I33" s="277">
        <f>複1!I33</f>
        <v>0</v>
      </c>
      <c r="J33" s="30" t="s">
        <v>39</v>
      </c>
      <c r="K33" s="281">
        <f>複1!K33</f>
        <v>0</v>
      </c>
      <c r="L33" s="281">
        <f>複1!L33</f>
        <v>0</v>
      </c>
      <c r="M33" s="281">
        <f>複1!M33</f>
        <v>0</v>
      </c>
      <c r="N33" s="7"/>
    </row>
    <row r="34" spans="1:14" ht="16.5" customHeight="1">
      <c r="A34" s="4"/>
      <c r="B34" s="5"/>
      <c r="C34" s="46" t="s">
        <v>0</v>
      </c>
      <c r="D34" s="281">
        <f>複1!D34</f>
        <v>0</v>
      </c>
      <c r="E34" s="281"/>
      <c r="F34" s="281"/>
      <c r="G34" s="5"/>
      <c r="H34" s="5"/>
      <c r="I34" s="5"/>
      <c r="J34" s="5"/>
      <c r="K34" s="5"/>
      <c r="L34" s="5"/>
      <c r="M34" s="5"/>
      <c r="N34" s="7"/>
    </row>
    <row r="35" spans="1:14" ht="9.75" customHeight="1">
      <c r="A35" s="2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3"/>
    </row>
    <row r="36" spans="1:14" ht="15" customHeight="1">
      <c r="B36" s="5" t="s">
        <v>41</v>
      </c>
      <c r="C36" s="5"/>
      <c r="D36" s="5"/>
      <c r="E36" s="143" t="s">
        <v>79</v>
      </c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>
      <c r="C37" s="31" t="s">
        <v>6</v>
      </c>
      <c r="D37" s="3" t="s">
        <v>85</v>
      </c>
      <c r="E37" s="31"/>
    </row>
    <row r="38" spans="1:14" ht="15" customHeight="1">
      <c r="C38" s="31" t="s">
        <v>7</v>
      </c>
      <c r="D38" s="3" t="s">
        <v>47</v>
      </c>
      <c r="E38" s="31"/>
    </row>
    <row r="39" spans="1:14" ht="15" customHeight="1">
      <c r="C39" s="50" t="s">
        <v>8</v>
      </c>
      <c r="D39" s="51" t="s">
        <v>86</v>
      </c>
      <c r="E39" s="50"/>
      <c r="F39" s="51"/>
    </row>
    <row r="40" spans="1:14" ht="16.5" customHeight="1">
      <c r="C40" s="50"/>
      <c r="D40" s="52" t="s">
        <v>87</v>
      </c>
      <c r="E40" s="50"/>
      <c r="F40" s="52"/>
    </row>
    <row r="41" spans="1:14" ht="16.5" customHeight="1">
      <c r="C41" s="53"/>
      <c r="D41" s="52" t="s">
        <v>34</v>
      </c>
      <c r="E41" s="53"/>
      <c r="F41" s="52"/>
      <c r="J41" s="54" t="s">
        <v>35</v>
      </c>
    </row>
    <row r="42" spans="1:14" ht="16.5" customHeight="1">
      <c r="C42" s="53"/>
      <c r="D42" s="54"/>
      <c r="E42" s="53"/>
      <c r="F42" s="54"/>
    </row>
  </sheetData>
  <mergeCells count="86">
    <mergeCell ref="B1:J1"/>
    <mergeCell ref="A2:N2"/>
    <mergeCell ref="C4:E4"/>
    <mergeCell ref="L4:M4"/>
    <mergeCell ref="B6:C6"/>
    <mergeCell ref="D6:E6"/>
    <mergeCell ref="G6:H6"/>
    <mergeCell ref="A7:A8"/>
    <mergeCell ref="B7:B8"/>
    <mergeCell ref="C7:C8"/>
    <mergeCell ref="D7:E7"/>
    <mergeCell ref="G7:H7"/>
    <mergeCell ref="D8:E8"/>
    <mergeCell ref="G8:H8"/>
    <mergeCell ref="A9:A10"/>
    <mergeCell ref="B9:B10"/>
    <mergeCell ref="C9:C10"/>
    <mergeCell ref="D9:E9"/>
    <mergeCell ref="G9:H9"/>
    <mergeCell ref="D10:E10"/>
    <mergeCell ref="G10:H10"/>
    <mergeCell ref="A11:A12"/>
    <mergeCell ref="B11:B12"/>
    <mergeCell ref="C11:C12"/>
    <mergeCell ref="D11:E11"/>
    <mergeCell ref="G11:H11"/>
    <mergeCell ref="D12:E12"/>
    <mergeCell ref="G12:H12"/>
    <mergeCell ref="A13:A14"/>
    <mergeCell ref="B13:B14"/>
    <mergeCell ref="C13:C14"/>
    <mergeCell ref="D13:E13"/>
    <mergeCell ref="G13:H13"/>
    <mergeCell ref="D14:E14"/>
    <mergeCell ref="G14:H14"/>
    <mergeCell ref="A15:A16"/>
    <mergeCell ref="B15:B16"/>
    <mergeCell ref="C15:C16"/>
    <mergeCell ref="D15:E15"/>
    <mergeCell ref="G15:H15"/>
    <mergeCell ref="D16:E16"/>
    <mergeCell ref="G16:H16"/>
    <mergeCell ref="A17:A18"/>
    <mergeCell ref="B17:B18"/>
    <mergeCell ref="C17:C18"/>
    <mergeCell ref="D17:E17"/>
    <mergeCell ref="G17:H17"/>
    <mergeCell ref="D18:E18"/>
    <mergeCell ref="G18:H18"/>
    <mergeCell ref="A19:A20"/>
    <mergeCell ref="B19:B20"/>
    <mergeCell ref="C19:C20"/>
    <mergeCell ref="D19:E19"/>
    <mergeCell ref="G19:H19"/>
    <mergeCell ref="D20:E20"/>
    <mergeCell ref="G20:H20"/>
    <mergeCell ref="A21:A22"/>
    <mergeCell ref="B21:B22"/>
    <mergeCell ref="C21:C22"/>
    <mergeCell ref="D21:E21"/>
    <mergeCell ref="G21:H21"/>
    <mergeCell ref="D22:E22"/>
    <mergeCell ref="G22:H22"/>
    <mergeCell ref="A23:A24"/>
    <mergeCell ref="B23:B24"/>
    <mergeCell ref="C23:C24"/>
    <mergeCell ref="D23:E23"/>
    <mergeCell ref="G23:H23"/>
    <mergeCell ref="D24:E24"/>
    <mergeCell ref="G24:H24"/>
    <mergeCell ref="A25:A26"/>
    <mergeCell ref="B25:B26"/>
    <mergeCell ref="C25:C26"/>
    <mergeCell ref="D25:E25"/>
    <mergeCell ref="G25:H25"/>
    <mergeCell ref="D26:E26"/>
    <mergeCell ref="G26:H26"/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</mergeCells>
  <phoneticPr fontId="3"/>
  <dataValidations count="12">
    <dataValidation imeMode="off" allowBlank="1" showDropDown="1" showErrorMessage="1" promptTitle="所属" prompt="都道府県名選択" sqref="J7:J26" xr:uid="{64B22F36-159D-4276-A4B3-A15311E81DFB}"/>
    <dataValidation allowBlank="1" showInputMessage="1" showErrorMessage="1" promptTitle="学生の場合" prompt="該当学年を入力してください" sqref="L7:L26" xr:uid="{CE3DB535-14ED-41DA-82EE-B869B426D9FA}"/>
    <dataValidation imeMode="off" allowBlank="1" showInputMessage="1" promptTitle="ランク順を入力" prompt="各種目毎にランク順を入力" sqref="C7:C26" xr:uid="{927CA360-EE4B-40A2-BC63-7E2D547067E3}"/>
    <dataValidation allowBlank="1" showInputMessage="1" showErrorMessage="1" promptTitle="西暦で入力" prompt="例:1976/11/12" sqref="H7:H12 H23:H26 G7:G26" xr:uid="{0AA24146-97D5-4B9B-9E48-F5004F45CF83}"/>
    <dataValidation imeMode="hiragana" allowBlank="1" showInputMessage="1" showErrorMessage="1" sqref="D33:I33 D34 K33" xr:uid="{B67F6F3D-7BCA-4963-8166-43CFD7615A28}"/>
    <dataValidation imeMode="off" allowBlank="1" showInputMessage="1" showErrorMessage="1" sqref="D32:E32 G32:I32 K32" xr:uid="{309154F0-038A-40C2-94E7-7634D02D95CA}"/>
    <dataValidation allowBlank="1" showInputMessage="1" showErrorMessage="1" promptTitle="自動計算" prompt="左欄の生年月日を入力すると、計算されますので、ご確認下さい。" sqref="I7:I26" xr:uid="{707A8831-6D55-4819-A569-4CE740DCD5CE}"/>
    <dataValidation imeMode="hiragana" allowBlank="1" showInputMessage="1" showErrorMessage="1" promptTitle="選手名　　　　　" prompt="全角で入力_x000a_姓と名の間は、全角スペース１文字" sqref="E7:E12 E23:E26 D7:D26" xr:uid="{96DD8016-F28C-4806-9AA2-ED2B041E2E09}"/>
    <dataValidation imeMode="hiragana" allowBlank="1" showInputMessage="1" showErrorMessage="1" promptTitle="選手名のふりがな" prompt="全角ひらがな_x000a_姓と名の間は、全角スペース１文字" sqref="F7:F26" xr:uid="{41F6E550-4372-45AF-B05C-CD7333019908}"/>
    <dataValidation type="list" imeMode="off" allowBlank="1" showInputMessage="1" showErrorMessage="1" promptTitle="種目選択" prompt="出場種目を選択" sqref="B7:B26" xr:uid="{74484CD0-A79F-40C0-9D84-2A623B876B59}">
      <formula1>"　,１男,２男,３男,４男,30男,40男,50男,60男,１女,２女,３女,４女,30女,40女,50女,60女"</formula1>
    </dataValidation>
    <dataValidation type="list" imeMode="off" allowBlank="1" showInputMessage="1" showErrorMessage="1" promptTitle="他の出場種目の選択" prompt="出場する場合、選択" sqref="K7:K26" xr:uid="{F8FC563D-C170-4F26-91C5-CFE9FDF564CE}">
      <formula1>"　,１男,２男,３男,４男,30男,40男,50男,60男,１女,２女,３女,４女,30女,40女,50女,60女"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26" xr:uid="{F9562CBC-1AF2-4A17-A8AE-7FDA70E3C66E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入金明細</vt:lpstr>
      <vt:lpstr>単1</vt:lpstr>
      <vt:lpstr>単2</vt:lpstr>
      <vt:lpstr>単3</vt:lpstr>
      <vt:lpstr>複1</vt:lpstr>
      <vt:lpstr>複2</vt:lpstr>
      <vt:lpstr>複3</vt:lpstr>
      <vt:lpstr>単1!Print_Area</vt:lpstr>
      <vt:lpstr>単2!Print_Area</vt:lpstr>
      <vt:lpstr>単3!Print_Area</vt:lpstr>
      <vt:lpstr>複1!Print_Area</vt:lpstr>
      <vt:lpstr>複2!Print_Area</vt:lpstr>
      <vt:lpstr>複3!Print_Area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宗景守</cp:lastModifiedBy>
  <cp:lastPrinted>2021-11-21T03:36:06Z</cp:lastPrinted>
  <dcterms:created xsi:type="dcterms:W3CDTF">2007-06-04T00:14:45Z</dcterms:created>
  <dcterms:modified xsi:type="dcterms:W3CDTF">2021-11-21T03:38:06Z</dcterms:modified>
</cp:coreProperties>
</file>