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1D1228AB-B90C-4EFD-98E9-ED36805F75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説明書!$A$1:$Q$49</definedName>
    <definedName name="_xlnm.Print_Area" localSheetId="2">男子単!$A$1:$G$42</definedName>
    <definedName name="_xlnm.Print_Area" localSheetId="4">男子複!$A$1:$G$42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2" i="10"/>
  <c r="I14" i="13"/>
  <c r="J2" i="10"/>
  <c r="I15" i="13"/>
  <c r="K2" i="10"/>
  <c r="I16" i="13"/>
  <c r="L2" i="10"/>
  <c r="I17" i="13"/>
  <c r="M2" i="10"/>
  <c r="I18" i="13"/>
  <c r="N2" i="10"/>
  <c r="I19" i="13"/>
  <c r="O2" i="10"/>
  <c r="I20" i="13"/>
  <c r="P2" i="10"/>
  <c r="I21" i="13"/>
  <c r="Q2" i="10"/>
  <c r="I22" i="13"/>
  <c r="R2" i="10"/>
  <c r="I23" i="13"/>
  <c r="S2" i="10"/>
  <c r="I24" i="13"/>
  <c r="I25" i="13"/>
  <c r="I2" i="9"/>
  <c r="H14" i="13"/>
  <c r="J2" i="9"/>
  <c r="H15" i="13"/>
  <c r="K2" i="9"/>
  <c r="H16" i="13"/>
  <c r="L2" i="9"/>
  <c r="H17" i="13"/>
  <c r="M2" i="9"/>
  <c r="H18" i="13"/>
  <c r="N2" i="9"/>
  <c r="H19" i="13"/>
  <c r="O2" i="9"/>
  <c r="H20" i="13"/>
  <c r="P2" i="9"/>
  <c r="H21" i="13"/>
  <c r="Q2" i="9"/>
  <c r="H22" i="13"/>
  <c r="R2" i="9"/>
  <c r="H23" i="13"/>
  <c r="S2" i="9"/>
  <c r="H24" i="13"/>
  <c r="H25" i="13"/>
  <c r="I2" i="8"/>
  <c r="G14" i="13"/>
  <c r="J2" i="8"/>
  <c r="G15" i="13"/>
  <c r="K2" i="8"/>
  <c r="G16" i="13"/>
  <c r="L2" i="8"/>
  <c r="G17" i="13"/>
  <c r="M2" i="8"/>
  <c r="G18" i="13"/>
  <c r="N2" i="8"/>
  <c r="G19" i="13"/>
  <c r="O2" i="8"/>
  <c r="G20" i="13"/>
  <c r="P2" i="8"/>
  <c r="G21" i="13"/>
  <c r="Q2" i="8"/>
  <c r="G22" i="13"/>
  <c r="R2" i="8"/>
  <c r="G23" i="13"/>
  <c r="S2" i="8"/>
  <c r="G24" i="13"/>
  <c r="G25" i="13"/>
  <c r="E8" i="13"/>
  <c r="I2" i="3"/>
  <c r="E14" i="13"/>
  <c r="J2" i="3"/>
  <c r="E15" i="13"/>
  <c r="K2" i="3"/>
  <c r="E16" i="13"/>
  <c r="L2" i="3"/>
  <c r="E17" i="13"/>
  <c r="M2" i="3"/>
  <c r="E18" i="13"/>
  <c r="N2" i="3"/>
  <c r="E19" i="13"/>
  <c r="O2" i="3"/>
  <c r="E20" i="13"/>
  <c r="P2" i="3"/>
  <c r="E21" i="13"/>
  <c r="Q2" i="3"/>
  <c r="E22" i="13"/>
  <c r="R2" i="3"/>
  <c r="E23" i="13"/>
  <c r="S2" i="3"/>
  <c r="E24" i="13"/>
  <c r="E25" i="13"/>
  <c r="I2" i="7"/>
  <c r="F14" i="13"/>
  <c r="J2" i="7"/>
  <c r="F15" i="13"/>
  <c r="K2" i="7"/>
  <c r="F16" i="13"/>
  <c r="L2" i="7"/>
  <c r="F17" i="13"/>
  <c r="M2" i="7"/>
  <c r="F18" i="13"/>
  <c r="N2" i="7"/>
  <c r="F19" i="13"/>
  <c r="O2" i="7"/>
  <c r="F20" i="13"/>
  <c r="P2" i="7"/>
  <c r="F21" i="13"/>
  <c r="Q2" i="7"/>
  <c r="F22" i="13"/>
  <c r="R2" i="7"/>
  <c r="F23" i="13"/>
  <c r="S2" i="7"/>
  <c r="F24" i="13"/>
  <c r="F25" i="13"/>
  <c r="E7" i="13"/>
  <c r="H8" i="13"/>
  <c r="H7" i="13"/>
  <c r="AY2" i="11"/>
  <c r="AZ2" i="11"/>
  <c r="BA2" i="11"/>
  <c r="BB2" i="11"/>
  <c r="BC2" i="11"/>
  <c r="BD2" i="11"/>
  <c r="BE2" i="11"/>
  <c r="BF2" i="11"/>
  <c r="BG2" i="11"/>
  <c r="BH2" i="11"/>
  <c r="AX2" i="11"/>
  <c r="AN2" i="11"/>
  <c r="AO2" i="11"/>
  <c r="AP2" i="11"/>
  <c r="AQ2" i="11"/>
  <c r="AR2" i="11"/>
  <c r="AS2" i="11"/>
  <c r="AT2" i="11"/>
  <c r="AU2" i="11"/>
  <c r="AV2" i="11"/>
  <c r="AW2" i="11"/>
  <c r="AM2" i="11"/>
  <c r="AC2" i="11"/>
  <c r="AD2" i="11"/>
  <c r="AE2" i="11"/>
  <c r="AF2" i="11"/>
  <c r="AG2" i="11"/>
  <c r="AH2" i="11"/>
  <c r="AI2" i="11"/>
  <c r="AJ2" i="11"/>
  <c r="AK2" i="11"/>
  <c r="AL2" i="11"/>
  <c r="AB2" i="11"/>
  <c r="R2" i="11"/>
  <c r="S2" i="11"/>
  <c r="T2" i="11"/>
  <c r="U2" i="11"/>
  <c r="V2" i="11"/>
  <c r="W2" i="11"/>
  <c r="X2" i="11"/>
  <c r="Y2" i="11"/>
  <c r="Z2" i="11"/>
  <c r="AA2" i="11"/>
  <c r="Q2" i="11"/>
  <c r="H2" i="11"/>
  <c r="I2" i="11"/>
  <c r="J2" i="11"/>
  <c r="K2" i="11"/>
  <c r="L2" i="11"/>
  <c r="M2" i="11"/>
  <c r="N2" i="11"/>
  <c r="O2" i="11"/>
  <c r="P2" i="11"/>
  <c r="G2" i="11"/>
  <c r="F2" i="11"/>
  <c r="C2" i="11"/>
  <c r="B2" i="11"/>
  <c r="T42" i="10" l="1"/>
  <c r="X11" i="10"/>
  <c r="Y32" i="10"/>
  <c r="Z13" i="9"/>
  <c r="X35" i="9"/>
  <c r="Z42" i="3"/>
  <c r="Z10" i="8"/>
  <c r="X6" i="10"/>
  <c r="Y27" i="10"/>
  <c r="Z8" i="9"/>
  <c r="X30" i="9"/>
  <c r="Z27" i="3"/>
  <c r="T32" i="10"/>
  <c r="Y14" i="10"/>
  <c r="Z35" i="10"/>
  <c r="X17" i="9"/>
  <c r="Y38" i="9"/>
  <c r="Z37" i="8"/>
  <c r="Z5" i="8"/>
  <c r="Z6" i="10"/>
  <c r="Z29" i="3"/>
  <c r="V40" i="10"/>
  <c r="W35" i="7"/>
  <c r="V32" i="8"/>
  <c r="U33" i="7"/>
  <c r="Y22" i="8"/>
  <c r="Y25" i="10"/>
  <c r="Z23" i="7"/>
  <c r="V39" i="10"/>
  <c r="V31" i="8"/>
  <c r="X32" i="7"/>
  <c r="U29" i="8"/>
  <c r="T18" i="10"/>
  <c r="X19" i="10"/>
  <c r="Y40" i="10"/>
  <c r="Z21" i="9"/>
  <c r="Z42" i="8"/>
  <c r="Z30" i="8"/>
  <c r="T33" i="10"/>
  <c r="X14" i="10"/>
  <c r="Y35" i="10"/>
  <c r="Z16" i="9"/>
  <c r="X38" i="9"/>
  <c r="Z12" i="7"/>
  <c r="T8" i="10"/>
  <c r="Y22" i="10"/>
  <c r="Z3" i="9"/>
  <c r="X25" i="9"/>
  <c r="Z12" i="3"/>
  <c r="Z25" i="8"/>
  <c r="Z21" i="7"/>
  <c r="Z38" i="10"/>
  <c r="T19" i="9"/>
  <c r="T29" i="9"/>
  <c r="V41" i="9"/>
  <c r="T30" i="8"/>
  <c r="T31" i="9"/>
  <c r="T16" i="7"/>
  <c r="Y17" i="9"/>
  <c r="W40" i="9"/>
  <c r="W38" i="9"/>
  <c r="U37" i="9"/>
  <c r="W27" i="7"/>
  <c r="T30" i="10"/>
  <c r="Y36" i="10"/>
  <c r="X39" i="9"/>
  <c r="Z4" i="8"/>
  <c r="Y31" i="10"/>
  <c r="X34" i="9"/>
  <c r="T20" i="10"/>
  <c r="Z39" i="10"/>
  <c r="Y42" i="9"/>
  <c r="Z9" i="7"/>
  <c r="Z19" i="7"/>
  <c r="V31" i="9"/>
  <c r="Y29" i="8"/>
  <c r="Y41" i="10"/>
  <c r="T33" i="8"/>
  <c r="U28" i="9"/>
  <c r="U22" i="8"/>
  <c r="T27" i="10"/>
  <c r="X40" i="9"/>
  <c r="X42" i="8"/>
  <c r="W37" i="10"/>
  <c r="Y30" i="8"/>
  <c r="U25" i="8"/>
  <c r="V35" i="10"/>
  <c r="W6" i="7"/>
  <c r="V8" i="9"/>
  <c r="T14" i="7"/>
  <c r="X8" i="8"/>
  <c r="X11" i="7"/>
  <c r="V5" i="3"/>
  <c r="Y28" i="10"/>
  <c r="X31" i="9"/>
  <c r="Z16" i="8"/>
  <c r="Y23" i="10"/>
  <c r="X26" i="9"/>
  <c r="Z40" i="7"/>
  <c r="Z31" i="10"/>
  <c r="Y34" i="9"/>
  <c r="Z11" i="8"/>
  <c r="X36" i="9"/>
  <c r="U36" i="9"/>
  <c r="V37" i="9"/>
  <c r="Y9" i="10"/>
  <c r="T23" i="9"/>
  <c r="V40" i="7"/>
  <c r="U23" i="10"/>
  <c r="U33" i="10"/>
  <c r="X24" i="9"/>
  <c r="Y37" i="9"/>
  <c r="V31" i="10"/>
  <c r="Y20" i="10"/>
  <c r="X23" i="9"/>
  <c r="Z28" i="8"/>
  <c r="Y15" i="10"/>
  <c r="X18" i="9"/>
  <c r="Z16" i="7"/>
  <c r="Z23" i="10"/>
  <c r="Y26" i="9"/>
  <c r="Z23" i="8"/>
  <c r="X4" i="9"/>
  <c r="W42" i="7"/>
  <c r="V28" i="7"/>
  <c r="U15" i="9"/>
  <c r="T25" i="9"/>
  <c r="T26" i="10"/>
  <c r="Y16" i="10"/>
  <c r="Z37" i="10"/>
  <c r="X19" i="9"/>
  <c r="Y40" i="9"/>
  <c r="Z34" i="8"/>
  <c r="T41" i="10"/>
  <c r="Y11" i="10"/>
  <c r="Z32" i="10"/>
  <c r="X14" i="9"/>
  <c r="Y35" i="9"/>
  <c r="Z4" i="7"/>
  <c r="T16" i="10"/>
  <c r="Z19" i="10"/>
  <c r="X41" i="10"/>
  <c r="Y22" i="9"/>
  <c r="Z4" i="3"/>
  <c r="Z29" i="8"/>
  <c r="Z13" i="7"/>
  <c r="X28" i="10"/>
  <c r="Z27" i="7"/>
  <c r="X39" i="8"/>
  <c r="V31" i="7"/>
  <c r="W31" i="10"/>
  <c r="W29" i="7"/>
  <c r="U18" i="10"/>
  <c r="Z6" i="9"/>
  <c r="T31" i="8"/>
  <c r="V41" i="8"/>
  <c r="X38" i="8"/>
  <c r="W27" i="10"/>
  <c r="X35" i="7"/>
  <c r="X3" i="10"/>
  <c r="Y24" i="10"/>
  <c r="Z5" i="9"/>
  <c r="X27" i="9"/>
  <c r="Z18" i="3"/>
  <c r="Z22" i="8"/>
  <c r="T17" i="10"/>
  <c r="Y19" i="10"/>
  <c r="Z40" i="10"/>
  <c r="X22" i="9"/>
  <c r="Z3" i="3"/>
  <c r="Z28" i="7"/>
  <c r="Y6" i="10"/>
  <c r="Z27" i="10"/>
  <c r="X9" i="9"/>
  <c r="Y30" i="9"/>
  <c r="Z28" i="3"/>
  <c r="Z17" i="8"/>
  <c r="Z37" i="7"/>
  <c r="X20" i="9"/>
  <c r="T9" i="9"/>
  <c r="T15" i="9"/>
  <c r="W37" i="8"/>
  <c r="V26" i="10"/>
  <c r="V27" i="8"/>
  <c r="T31" i="10"/>
  <c r="Z38" i="9"/>
  <c r="W41" i="10"/>
  <c r="V36" i="7"/>
  <c r="V33" i="10"/>
  <c r="V37" i="7"/>
  <c r="Y4" i="10"/>
  <c r="X7" i="9"/>
  <c r="Z22" i="3"/>
  <c r="T13" i="10"/>
  <c r="X42" i="10"/>
  <c r="Z7" i="3"/>
  <c r="Z7" i="10"/>
  <c r="Y10" i="9"/>
  <c r="Z32" i="3"/>
  <c r="Z41" i="7"/>
  <c r="T41" i="9"/>
  <c r="U37" i="7"/>
  <c r="X26" i="8"/>
  <c r="Z5" i="3"/>
  <c r="W35" i="9"/>
  <c r="X34" i="7"/>
  <c r="V18" i="8"/>
  <c r="X16" i="10"/>
  <c r="Z10" i="7"/>
  <c r="T39" i="9"/>
  <c r="U39" i="8"/>
  <c r="V20" i="9"/>
  <c r="V21" i="8"/>
  <c r="U22" i="10"/>
  <c r="V37" i="8"/>
  <c r="T6" i="8"/>
  <c r="V15" i="7"/>
  <c r="T10" i="8"/>
  <c r="W28" i="3"/>
  <c r="T22" i="10"/>
  <c r="X39" i="10"/>
  <c r="Z41" i="9"/>
  <c r="T37" i="10"/>
  <c r="X34" i="10"/>
  <c r="Z36" i="9"/>
  <c r="T12" i="10"/>
  <c r="Y42" i="10"/>
  <c r="Z8" i="3"/>
  <c r="Z17" i="7"/>
  <c r="Z35" i="7"/>
  <c r="T9" i="8"/>
  <c r="W28" i="8"/>
  <c r="X12" i="9"/>
  <c r="V40" i="9"/>
  <c r="Y27" i="8"/>
  <c r="W20" i="7"/>
  <c r="T11" i="10"/>
  <c r="Z9" i="3"/>
  <c r="T33" i="9"/>
  <c r="W37" i="7"/>
  <c r="X31" i="10"/>
  <c r="Z33" i="9"/>
  <c r="Z12" i="8"/>
  <c r="X26" i="10"/>
  <c r="Z28" i="9"/>
  <c r="T36" i="10"/>
  <c r="Y34" i="10"/>
  <c r="X37" i="9"/>
  <c r="Z7" i="8"/>
  <c r="Z13" i="3"/>
  <c r="Y35" i="8"/>
  <c r="W33" i="10"/>
  <c r="T10" i="10"/>
  <c r="Z21" i="10"/>
  <c r="X3" i="9"/>
  <c r="Y24" i="9"/>
  <c r="Z10" i="3"/>
  <c r="Z26" i="8"/>
  <c r="T25" i="10"/>
  <c r="Z16" i="10"/>
  <c r="X38" i="10"/>
  <c r="Y19" i="9"/>
  <c r="Z40" i="9"/>
  <c r="Z20" i="7"/>
  <c r="Z3" i="10"/>
  <c r="X25" i="10"/>
  <c r="Y6" i="9"/>
  <c r="Z27" i="9"/>
  <c r="Z20" i="3"/>
  <c r="Z21" i="8"/>
  <c r="Z29" i="7"/>
  <c r="Y9" i="9"/>
  <c r="T3" i="8"/>
  <c r="T41" i="7"/>
  <c r="X38" i="7"/>
  <c r="W27" i="9"/>
  <c r="V32" i="7"/>
  <c r="Y15" i="7"/>
  <c r="X28" i="9"/>
  <c r="T21" i="8"/>
  <c r="U39" i="9"/>
  <c r="Y36" i="8"/>
  <c r="V41" i="7"/>
  <c r="X26" i="7"/>
  <c r="Y8" i="10"/>
  <c r="Z29" i="10"/>
  <c r="X11" i="9"/>
  <c r="Y32" i="9"/>
  <c r="Z34" i="3"/>
  <c r="Z14" i="8"/>
  <c r="Y3" i="10"/>
  <c r="Z24" i="10"/>
  <c r="X6" i="9"/>
  <c r="Y27" i="9"/>
  <c r="Z19" i="3"/>
  <c r="T40" i="10"/>
  <c r="Z11" i="10"/>
  <c r="X33" i="10"/>
  <c r="Y14" i="9"/>
  <c r="Z35" i="9"/>
  <c r="Z41" i="8"/>
  <c r="Z9" i="8"/>
  <c r="T23" i="10"/>
  <c r="Y41" i="9"/>
  <c r="W41" i="9"/>
  <c r="W35" i="10"/>
  <c r="X33" i="8"/>
  <c r="V36" i="8"/>
  <c r="U23" i="9"/>
  <c r="Z14" i="10"/>
  <c r="Z7" i="7"/>
  <c r="T27" i="8"/>
  <c r="V32" i="9"/>
  <c r="Y36" i="7"/>
  <c r="V30" i="7"/>
  <c r="X15" i="10"/>
  <c r="Z17" i="9"/>
  <c r="Z36" i="8"/>
  <c r="X10" i="10"/>
  <c r="Z12" i="9"/>
  <c r="Z39" i="3"/>
  <c r="Y18" i="10"/>
  <c r="X21" i="9"/>
  <c r="Z31" i="8"/>
  <c r="Z22" i="10"/>
  <c r="W40" i="7"/>
  <c r="V34" i="8"/>
  <c r="X19" i="7"/>
  <c r="T5" i="9"/>
  <c r="U40" i="10"/>
  <c r="W39" i="9"/>
  <c r="U15" i="7"/>
  <c r="Y37" i="10"/>
  <c r="Z42" i="7"/>
  <c r="X40" i="8"/>
  <c r="W27" i="8"/>
  <c r="V14" i="10"/>
  <c r="W17" i="9"/>
  <c r="X15" i="7"/>
  <c r="W21" i="10"/>
  <c r="X36" i="8"/>
  <c r="T6" i="7"/>
  <c r="U38" i="3"/>
  <c r="V37" i="3"/>
  <c r="X7" i="10"/>
  <c r="Z9" i="9"/>
  <c r="Z30" i="3"/>
  <c r="T5" i="10"/>
  <c r="Z4" i="9"/>
  <c r="Z15" i="3"/>
  <c r="Y10" i="10"/>
  <c r="X13" i="9"/>
  <c r="Z40" i="3"/>
  <c r="T39" i="10"/>
  <c r="V42" i="7"/>
  <c r="W34" i="7"/>
  <c r="T24" i="7"/>
  <c r="Z37" i="3"/>
  <c r="V34" i="10"/>
  <c r="U32" i="8"/>
  <c r="X16" i="7"/>
  <c r="Y21" i="10"/>
  <c r="Z18" i="7"/>
  <c r="Y40" i="7"/>
  <c r="T14" i="10"/>
  <c r="Z41" i="10"/>
  <c r="Z6" i="3"/>
  <c r="T29" i="10"/>
  <c r="Z36" i="10"/>
  <c r="Y39" i="9"/>
  <c r="T4" i="10"/>
  <c r="X5" i="9"/>
  <c r="Z16" i="3"/>
  <c r="Z25" i="7"/>
  <c r="T15" i="8"/>
  <c r="U40" i="8"/>
  <c r="W36" i="7"/>
  <c r="Z22" i="9"/>
  <c r="Z5" i="10"/>
  <c r="X27" i="10"/>
  <c r="Y8" i="9"/>
  <c r="Z29" i="9"/>
  <c r="Z26" i="3"/>
  <c r="Z18" i="8"/>
  <c r="T9" i="10"/>
  <c r="X22" i="10"/>
  <c r="Y3" i="9"/>
  <c r="Z24" i="9"/>
  <c r="Z11" i="3"/>
  <c r="Z36" i="7"/>
  <c r="X9" i="10"/>
  <c r="Y30" i="10"/>
  <c r="Z11" i="9"/>
  <c r="X33" i="9"/>
  <c r="Z36" i="3"/>
  <c r="Z13" i="8"/>
  <c r="T27" i="9"/>
  <c r="Z30" i="9"/>
  <c r="T37" i="8"/>
  <c r="Y39" i="7"/>
  <c r="U36" i="8"/>
  <c r="Y38" i="8"/>
  <c r="W24" i="9"/>
  <c r="X4" i="10"/>
  <c r="Z21" i="3"/>
  <c r="W41" i="7"/>
  <c r="U35" i="8"/>
  <c r="U32" i="10"/>
  <c r="W33" i="8"/>
  <c r="T34" i="10"/>
  <c r="Z13" i="10"/>
  <c r="X35" i="10"/>
  <c r="Y16" i="9"/>
  <c r="Z37" i="9"/>
  <c r="Z38" i="8"/>
  <c r="Z6" i="8"/>
  <c r="Z8" i="10"/>
  <c r="X30" i="10"/>
  <c r="Y11" i="9"/>
  <c r="Z32" i="9"/>
  <c r="Z35" i="3"/>
  <c r="T24" i="10"/>
  <c r="X17" i="10"/>
  <c r="Y38" i="10"/>
  <c r="Z19" i="9"/>
  <c r="X41" i="9"/>
  <c r="Z33" i="8"/>
  <c r="Z5" i="7"/>
  <c r="Y17" i="10"/>
  <c r="Z11" i="7"/>
  <c r="Y42" i="8"/>
  <c r="Y32" i="7"/>
  <c r="V35" i="9"/>
  <c r="W29" i="10"/>
  <c r="V19" i="10"/>
  <c r="X36" i="10"/>
  <c r="Z39" i="7"/>
  <c r="U38" i="10"/>
  <c r="T42" i="9"/>
  <c r="X30" i="8"/>
  <c r="V26" i="9"/>
  <c r="Z25" i="10"/>
  <c r="Y28" i="9"/>
  <c r="Z20" i="8"/>
  <c r="Z20" i="10"/>
  <c r="Y23" i="9"/>
  <c r="Z32" i="7"/>
  <c r="X29" i="10"/>
  <c r="Z31" i="9"/>
  <c r="Z15" i="8"/>
  <c r="Y25" i="9"/>
  <c r="T40" i="7"/>
  <c r="T21" i="9"/>
  <c r="T15" i="10"/>
  <c r="Y41" i="8"/>
  <c r="X33" i="7"/>
  <c r="X24" i="7"/>
  <c r="T37" i="7"/>
  <c r="Z18" i="9"/>
  <c r="X16" i="9"/>
  <c r="Y34" i="8"/>
  <c r="W30" i="9"/>
  <c r="V32" i="10"/>
  <c r="U14" i="7"/>
  <c r="U9" i="10"/>
  <c r="U14" i="9"/>
  <c r="V22" i="7"/>
  <c r="Y19" i="8"/>
  <c r="V27" i="3"/>
  <c r="W16" i="3"/>
  <c r="Z17" i="10"/>
  <c r="Y20" i="9"/>
  <c r="Z32" i="8"/>
  <c r="Z12" i="10"/>
  <c r="Y15" i="9"/>
  <c r="Z8" i="7"/>
  <c r="X21" i="10"/>
  <c r="Z23" i="9"/>
  <c r="Z27" i="8"/>
  <c r="Y33" i="10"/>
  <c r="T39" i="7"/>
  <c r="U31" i="7"/>
  <c r="W16" i="9"/>
  <c r="U42" i="10"/>
  <c r="T38" i="7"/>
  <c r="W31" i="7"/>
  <c r="U14" i="8"/>
  <c r="Z42" i="10"/>
  <c r="T35" i="10"/>
  <c r="X40" i="7"/>
  <c r="Z9" i="10"/>
  <c r="Y12" i="9"/>
  <c r="Z38" i="3"/>
  <c r="Z4" i="10"/>
  <c r="Y7" i="9"/>
  <c r="Z23" i="3"/>
  <c r="X13" i="10"/>
  <c r="Z15" i="9"/>
  <c r="Z39" i="8"/>
  <c r="T7" i="10"/>
  <c r="U41" i="8"/>
  <c r="T33" i="7"/>
  <c r="Y23" i="7"/>
  <c r="Z15" i="7"/>
  <c r="X20" i="10"/>
  <c r="Y37" i="7"/>
  <c r="W28" i="7"/>
  <c r="W12" i="7"/>
  <c r="X8" i="9"/>
  <c r="Y13" i="10"/>
  <c r="W36" i="9"/>
  <c r="U38" i="7"/>
  <c r="V11" i="8"/>
  <c r="V16" i="10"/>
  <c r="W11" i="9"/>
  <c r="W18" i="7"/>
  <c r="V25" i="10"/>
  <c r="U39" i="10"/>
  <c r="T33" i="3"/>
  <c r="X23" i="3"/>
  <c r="V26" i="3"/>
  <c r="W5" i="9"/>
  <c r="T9" i="3"/>
  <c r="Z8" i="8"/>
  <c r="X37" i="10"/>
  <c r="W34" i="8"/>
  <c r="W31" i="8"/>
  <c r="T7" i="8"/>
  <c r="Y12" i="7"/>
  <c r="T14" i="8"/>
  <c r="Y30" i="7"/>
  <c r="V35" i="3"/>
  <c r="V34" i="3"/>
  <c r="X34" i="3"/>
  <c r="Y21" i="9"/>
  <c r="U34" i="8"/>
  <c r="X30" i="7"/>
  <c r="W30" i="7"/>
  <c r="V13" i="10"/>
  <c r="W9" i="9"/>
  <c r="V14" i="7"/>
  <c r="U21" i="10"/>
  <c r="V18" i="10"/>
  <c r="Y26" i="3"/>
  <c r="V15" i="3"/>
  <c r="X20" i="3"/>
  <c r="X33" i="3"/>
  <c r="V39" i="9"/>
  <c r="T32" i="7"/>
  <c r="W18" i="10"/>
  <c r="X20" i="8"/>
  <c r="U19" i="9"/>
  <c r="W26" i="9"/>
  <c r="Y4" i="8"/>
  <c r="T10" i="9"/>
  <c r="X5" i="7"/>
  <c r="T21" i="3"/>
  <c r="T39" i="3"/>
  <c r="W7" i="3"/>
  <c r="V22" i="3"/>
  <c r="W28" i="9"/>
  <c r="U24" i="10"/>
  <c r="W42" i="3"/>
  <c r="Y6" i="3"/>
  <c r="T21" i="7"/>
  <c r="T12" i="7"/>
  <c r="V8" i="3"/>
  <c r="V34" i="9"/>
  <c r="U4" i="9"/>
  <c r="Y39" i="3"/>
  <c r="V13" i="3"/>
  <c r="X32" i="3"/>
  <c r="U31" i="8"/>
  <c r="V38" i="7"/>
  <c r="Y4" i="9"/>
  <c r="X42" i="9"/>
  <c r="Z33" i="7"/>
  <c r="Y33" i="9"/>
  <c r="Z10" i="10"/>
  <c r="T34" i="7"/>
  <c r="V14" i="9"/>
  <c r="T17" i="7"/>
  <c r="W22" i="10"/>
  <c r="Y18" i="3"/>
  <c r="X10" i="3"/>
  <c r="W14" i="3"/>
  <c r="U40" i="7"/>
  <c r="W32" i="9"/>
  <c r="V19" i="7"/>
  <c r="U20" i="10"/>
  <c r="W19" i="10"/>
  <c r="V28" i="8"/>
  <c r="V4" i="10"/>
  <c r="U11" i="8"/>
  <c r="V6" i="10"/>
  <c r="T22" i="3"/>
  <c r="W39" i="3"/>
  <c r="Y7" i="3"/>
  <c r="T11" i="9"/>
  <c r="Y42" i="7"/>
  <c r="T26" i="9"/>
  <c r="W25" i="10"/>
  <c r="X12" i="8"/>
  <c r="Y8" i="8"/>
  <c r="T40" i="9"/>
  <c r="V35" i="7"/>
  <c r="W23" i="8"/>
  <c r="V30" i="9"/>
  <c r="Y29" i="9"/>
  <c r="Z14" i="7"/>
  <c r="T37" i="9"/>
  <c r="Y28" i="8"/>
  <c r="U26" i="9"/>
  <c r="W12" i="10"/>
  <c r="U9" i="7"/>
  <c r="W12" i="8"/>
  <c r="V26" i="8"/>
  <c r="U11" i="9"/>
  <c r="U22" i="3"/>
  <c r="Y10" i="3"/>
  <c r="W17" i="3"/>
  <c r="X25" i="3"/>
  <c r="T38" i="10"/>
  <c r="Z28" i="10"/>
  <c r="Z39" i="9"/>
  <c r="U30" i="9"/>
  <c r="U23" i="7"/>
  <c r="Y40" i="8"/>
  <c r="V24" i="10"/>
  <c r="W5" i="8"/>
  <c r="W11" i="8"/>
  <c r="T4" i="8"/>
  <c r="U21" i="3"/>
  <c r="U6" i="8"/>
  <c r="T42" i="8"/>
  <c r="W37" i="9"/>
  <c r="V28" i="9"/>
  <c r="Y25" i="7"/>
  <c r="T35" i="7"/>
  <c r="U6" i="7"/>
  <c r="T8" i="9"/>
  <c r="W13" i="10"/>
  <c r="T8" i="8"/>
  <c r="V8" i="7"/>
  <c r="W4" i="3"/>
  <c r="V14" i="3"/>
  <c r="X24" i="10"/>
  <c r="W39" i="8"/>
  <c r="T38" i="9"/>
  <c r="V11" i="10"/>
  <c r="W17" i="7"/>
  <c r="V12" i="7"/>
  <c r="U20" i="8"/>
  <c r="X29" i="8"/>
  <c r="Y3" i="8"/>
  <c r="T34" i="3"/>
  <c r="T27" i="3"/>
  <c r="U28" i="3"/>
  <c r="W7" i="7"/>
  <c r="W10" i="3"/>
  <c r="W15" i="10"/>
  <c r="X3" i="7"/>
  <c r="X35" i="3"/>
  <c r="U42" i="8"/>
  <c r="X20" i="7"/>
  <c r="W7" i="9"/>
  <c r="U40" i="3"/>
  <c r="U24" i="9"/>
  <c r="X7" i="8"/>
  <c r="U10" i="10"/>
  <c r="W40" i="10"/>
  <c r="Y33" i="8"/>
  <c r="W6" i="3"/>
  <c r="Y12" i="8"/>
  <c r="Z14" i="3"/>
  <c r="X5" i="10"/>
  <c r="V42" i="8"/>
  <c r="V38" i="8"/>
  <c r="Z41" i="3"/>
  <c r="U23" i="8"/>
  <c r="U24" i="7"/>
  <c r="W6" i="10"/>
  <c r="X17" i="8"/>
  <c r="Y6" i="8"/>
  <c r="T4" i="3"/>
  <c r="T19" i="10"/>
  <c r="W39" i="10"/>
  <c r="T25" i="8"/>
  <c r="U12" i="7"/>
  <c r="Y17" i="7"/>
  <c r="U12" i="9"/>
  <c r="Y20" i="8"/>
  <c r="V29" i="9"/>
  <c r="U4" i="7"/>
  <c r="Y34" i="3"/>
  <c r="V29" i="3"/>
  <c r="X28" i="3"/>
  <c r="X10" i="8"/>
  <c r="U41" i="10"/>
  <c r="V33" i="9"/>
  <c r="W23" i="9"/>
  <c r="Y22" i="7"/>
  <c r="T24" i="9"/>
  <c r="T4" i="7"/>
  <c r="V7" i="7"/>
  <c r="X9" i="8"/>
  <c r="Y7" i="10"/>
  <c r="Y18" i="9"/>
  <c r="W39" i="7"/>
  <c r="V28" i="10"/>
  <c r="V42" i="9"/>
  <c r="T29" i="7"/>
  <c r="W9" i="8"/>
  <c r="U21" i="8"/>
  <c r="T25" i="3"/>
  <c r="U29" i="3"/>
  <c r="U19" i="3"/>
  <c r="Z22" i="7"/>
  <c r="T41" i="8"/>
  <c r="U28" i="8"/>
  <c r="W26" i="7"/>
  <c r="U12" i="10"/>
  <c r="V8" i="10"/>
  <c r="Y11" i="7"/>
  <c r="X23" i="7"/>
  <c r="V10" i="9"/>
  <c r="X21" i="3"/>
  <c r="U10" i="3"/>
  <c r="U17" i="3"/>
  <c r="Y23" i="3"/>
  <c r="X41" i="7"/>
  <c r="W42" i="8"/>
  <c r="W26" i="8"/>
  <c r="X19" i="8"/>
  <c r="Y5" i="10"/>
  <c r="Z25" i="3"/>
  <c r="X42" i="7"/>
  <c r="Y34" i="7"/>
  <c r="V24" i="7"/>
  <c r="V22" i="9"/>
  <c r="X27" i="8"/>
  <c r="X4" i="7"/>
  <c r="V7" i="8"/>
  <c r="V23" i="10"/>
  <c r="V3" i="10"/>
  <c r="W37" i="3"/>
  <c r="X8" i="7"/>
  <c r="T12" i="3"/>
  <c r="Y37" i="3"/>
  <c r="Z33" i="10"/>
  <c r="Y31" i="9"/>
  <c r="Z3" i="8"/>
  <c r="Z30" i="10"/>
  <c r="X29" i="7"/>
  <c r="U26" i="8"/>
  <c r="U17" i="8"/>
  <c r="U21" i="7"/>
  <c r="Y4" i="7"/>
  <c r="V30" i="3"/>
  <c r="W13" i="3"/>
  <c r="Y16" i="3"/>
  <c r="T11" i="8"/>
  <c r="T36" i="9"/>
  <c r="Y20" i="7"/>
  <c r="X21" i="7"/>
  <c r="V22" i="8"/>
  <c r="W33" i="7"/>
  <c r="V5" i="9"/>
  <c r="V14" i="8"/>
  <c r="U8" i="9"/>
  <c r="X26" i="3"/>
  <c r="Y41" i="3"/>
  <c r="U9" i="3"/>
  <c r="Z30" i="7"/>
  <c r="X31" i="7"/>
  <c r="Y29" i="7"/>
  <c r="X28" i="8"/>
  <c r="V13" i="7"/>
  <c r="Y9" i="7"/>
  <c r="W13" i="7"/>
  <c r="U32" i="9"/>
  <c r="U14" i="10"/>
  <c r="U23" i="3"/>
  <c r="W12" i="3"/>
  <c r="T18" i="3"/>
  <c r="U27" i="3"/>
  <c r="X8" i="10"/>
  <c r="X18" i="7"/>
  <c r="V9" i="7"/>
  <c r="Y5" i="3"/>
  <c r="X35" i="8"/>
  <c r="U30" i="7"/>
  <c r="V23" i="3"/>
  <c r="X9" i="3"/>
  <c r="U24" i="8"/>
  <c r="V24" i="9"/>
  <c r="V12" i="3"/>
  <c r="V15" i="8"/>
  <c r="U22" i="9"/>
  <c r="T11" i="3"/>
  <c r="U16" i="7"/>
  <c r="T21" i="10"/>
  <c r="Z7" i="9"/>
  <c r="U37" i="10"/>
  <c r="Y38" i="7"/>
  <c r="W41" i="8"/>
  <c r="T36" i="8"/>
  <c r="X10" i="7"/>
  <c r="W24" i="10"/>
  <c r="U30" i="3"/>
  <c r="T32" i="3"/>
  <c r="W29" i="3"/>
  <c r="Z42" i="9"/>
  <c r="X31" i="8"/>
  <c r="W29" i="8"/>
  <c r="W28" i="10"/>
  <c r="X13" i="7"/>
  <c r="U9" i="8"/>
  <c r="U13" i="8"/>
  <c r="W21" i="7"/>
  <c r="X15" i="8"/>
  <c r="W24" i="3"/>
  <c r="T13" i="3"/>
  <c r="V18" i="3"/>
  <c r="T29" i="3"/>
  <c r="T13" i="9"/>
  <c r="V30" i="8"/>
  <c r="V16" i="7"/>
  <c r="U18" i="9"/>
  <c r="Y18" i="8"/>
  <c r="V25" i="7"/>
  <c r="U3" i="9"/>
  <c r="Y12" i="10"/>
  <c r="X10" i="9"/>
  <c r="Z35" i="8"/>
  <c r="T20" i="9"/>
  <c r="W15" i="8"/>
  <c r="U34" i="10"/>
  <c r="W20" i="10"/>
  <c r="V29" i="7"/>
  <c r="W11" i="10"/>
  <c r="Y22" i="3"/>
  <c r="T16" i="3"/>
  <c r="Y28" i="3"/>
  <c r="T42" i="7"/>
  <c r="U34" i="7"/>
  <c r="W23" i="10"/>
  <c r="T22" i="9"/>
  <c r="U32" i="7"/>
  <c r="W29" i="9"/>
  <c r="U15" i="10"/>
  <c r="Z26" i="10"/>
  <c r="Z26" i="7"/>
  <c r="V39" i="7"/>
  <c r="Y31" i="7"/>
  <c r="T18" i="8"/>
  <c r="T20" i="8"/>
  <c r="Y19" i="7"/>
  <c r="V25" i="9"/>
  <c r="U4" i="8"/>
  <c r="U10" i="7"/>
  <c r="U3" i="7"/>
  <c r="V11" i="7"/>
  <c r="U37" i="3"/>
  <c r="X6" i="3"/>
  <c r="T20" i="3"/>
  <c r="Y36" i="9"/>
  <c r="T28" i="10"/>
  <c r="Z3" i="7"/>
  <c r="X39" i="7"/>
  <c r="Z34" i="9"/>
  <c r="W26" i="10"/>
  <c r="V30" i="10"/>
  <c r="U8" i="7"/>
  <c r="U5" i="10"/>
  <c r="W24" i="7"/>
  <c r="W5" i="3"/>
  <c r="U4" i="3"/>
  <c r="T40" i="8"/>
  <c r="Y27" i="7"/>
  <c r="W14" i="8"/>
  <c r="U17" i="9"/>
  <c r="T15" i="7"/>
  <c r="U21" i="9"/>
  <c r="V34" i="7"/>
  <c r="W5" i="10"/>
  <c r="X37" i="3"/>
  <c r="T35" i="3"/>
  <c r="W31" i="3"/>
  <c r="Y3" i="3"/>
  <c r="T29" i="8"/>
  <c r="W36" i="8"/>
  <c r="U26" i="7"/>
  <c r="W24" i="8"/>
  <c r="Y28" i="7"/>
  <c r="W4" i="9"/>
  <c r="V7" i="9"/>
  <c r="Y26" i="7"/>
  <c r="V4" i="9"/>
  <c r="X41" i="3"/>
  <c r="W13" i="8"/>
  <c r="X12" i="3"/>
  <c r="U4" i="10"/>
  <c r="T17" i="8"/>
  <c r="U18" i="8"/>
  <c r="W41" i="3"/>
  <c r="W35" i="3"/>
  <c r="V19" i="9"/>
  <c r="W5" i="7"/>
  <c r="Y40" i="3"/>
  <c r="W42" i="9"/>
  <c r="V27" i="9"/>
  <c r="W4" i="7"/>
  <c r="W8" i="9"/>
  <c r="X38" i="3"/>
  <c r="W22" i="3"/>
  <c r="V6" i="8"/>
  <c r="T6" i="10"/>
  <c r="Y39" i="10"/>
  <c r="Z24" i="3"/>
  <c r="U30" i="8"/>
  <c r="T19" i="7"/>
  <c r="V33" i="7"/>
  <c r="U22" i="7"/>
  <c r="U3" i="10"/>
  <c r="U19" i="8"/>
  <c r="U34" i="3"/>
  <c r="X18" i="3"/>
  <c r="W34" i="3"/>
  <c r="T13" i="8"/>
  <c r="V36" i="10"/>
  <c r="T26" i="8"/>
  <c r="Y24" i="8"/>
  <c r="T28" i="9"/>
  <c r="U5" i="8"/>
  <c r="V7" i="10"/>
  <c r="W38" i="8"/>
  <c r="V5" i="8"/>
  <c r="Y3" i="7"/>
  <c r="X14" i="7"/>
  <c r="U13" i="3"/>
  <c r="Y5" i="9"/>
  <c r="T36" i="7"/>
  <c r="U36" i="10"/>
  <c r="V37" i="10"/>
  <c r="W16" i="8"/>
  <c r="W10" i="9"/>
  <c r="V17" i="8"/>
  <c r="X22" i="8"/>
  <c r="X15" i="9"/>
  <c r="Z31" i="3"/>
  <c r="X12" i="10"/>
  <c r="Z31" i="7"/>
  <c r="X32" i="10"/>
  <c r="U29" i="9"/>
  <c r="V13" i="8"/>
  <c r="Y13" i="8"/>
  <c r="V15" i="9"/>
  <c r="X13" i="3"/>
  <c r="W9" i="3"/>
  <c r="X11" i="3"/>
  <c r="W38" i="10"/>
  <c r="U30" i="10"/>
  <c r="U16" i="9"/>
  <c r="W18" i="9"/>
  <c r="U19" i="7"/>
  <c r="X25" i="8"/>
  <c r="W11" i="7"/>
  <c r="T3" i="9"/>
  <c r="T20" i="7"/>
  <c r="Y13" i="7"/>
  <c r="W40" i="8"/>
  <c r="V4" i="7"/>
  <c r="V25" i="8"/>
  <c r="W3" i="8"/>
  <c r="T8" i="7"/>
  <c r="Y25" i="3"/>
  <c r="Z26" i="9"/>
  <c r="U38" i="8"/>
  <c r="X34" i="8"/>
  <c r="Y25" i="8"/>
  <c r="Y39" i="8"/>
  <c r="T6" i="9"/>
  <c r="W10" i="8"/>
  <c r="V16" i="8"/>
  <c r="T9" i="7"/>
  <c r="T18" i="9"/>
  <c r="T7" i="3"/>
  <c r="W15" i="3"/>
  <c r="V23" i="8"/>
  <c r="T35" i="9"/>
  <c r="V12" i="8"/>
  <c r="V9" i="10"/>
  <c r="W20" i="3"/>
  <c r="U29" i="10"/>
  <c r="W13" i="9"/>
  <c r="U14" i="3"/>
  <c r="X32" i="9"/>
  <c r="U17" i="7"/>
  <c r="U3" i="8"/>
  <c r="W6" i="8"/>
  <c r="X37" i="7"/>
  <c r="X29" i="9"/>
  <c r="W25" i="9"/>
  <c r="T24" i="3"/>
  <c r="V35" i="8"/>
  <c r="Y10" i="8"/>
  <c r="X7" i="3"/>
  <c r="U27" i="7"/>
  <c r="W21" i="8"/>
  <c r="T42" i="3"/>
  <c r="U36" i="3"/>
  <c r="W18" i="3"/>
  <c r="X17" i="7"/>
  <c r="Z10" i="9"/>
  <c r="T4" i="9"/>
  <c r="U31" i="9"/>
  <c r="U16" i="10"/>
  <c r="Z40" i="8"/>
  <c r="Z34" i="7"/>
  <c r="Y7" i="8"/>
  <c r="X36" i="7"/>
  <c r="U26" i="10"/>
  <c r="X7" i="7"/>
  <c r="V9" i="9"/>
  <c r="W32" i="3"/>
  <c r="U7" i="9"/>
  <c r="V6" i="3"/>
  <c r="U41" i="7"/>
  <c r="U27" i="10"/>
  <c r="U15" i="8"/>
  <c r="W17" i="10"/>
  <c r="V15" i="10"/>
  <c r="X22" i="7"/>
  <c r="U42" i="7"/>
  <c r="W6" i="9"/>
  <c r="U39" i="3"/>
  <c r="X39" i="3"/>
  <c r="V33" i="3"/>
  <c r="X4" i="3"/>
  <c r="X15" i="3"/>
  <c r="T35" i="8"/>
  <c r="U11" i="7"/>
  <c r="Y8" i="3"/>
  <c r="Z6" i="7"/>
  <c r="X13" i="8"/>
  <c r="Y16" i="7"/>
  <c r="V31" i="3"/>
  <c r="T38" i="8"/>
  <c r="V18" i="9"/>
  <c r="X24" i="3"/>
  <c r="X3" i="3"/>
  <c r="U35" i="7"/>
  <c r="T27" i="7"/>
  <c r="U18" i="7"/>
  <c r="T23" i="8"/>
  <c r="V42" i="10"/>
  <c r="X9" i="7"/>
  <c r="T3" i="10"/>
  <c r="Y17" i="8"/>
  <c r="W12" i="9"/>
  <c r="W3" i="7"/>
  <c r="T6" i="3"/>
  <c r="W34" i="9"/>
  <c r="T19" i="3"/>
  <c r="W17" i="8"/>
  <c r="U3" i="3"/>
  <c r="V26" i="7"/>
  <c r="W8" i="3"/>
  <c r="T38" i="3"/>
  <c r="Y6" i="7"/>
  <c r="V3" i="3"/>
  <c r="U41" i="9"/>
  <c r="U7" i="7"/>
  <c r="U31" i="10"/>
  <c r="V11" i="3"/>
  <c r="U24" i="3"/>
  <c r="U13" i="7"/>
  <c r="U35" i="3"/>
  <c r="T28" i="8"/>
  <c r="X21" i="8"/>
  <c r="Z19" i="8"/>
  <c r="V18" i="7"/>
  <c r="X14" i="3"/>
  <c r="W23" i="7"/>
  <c r="U6" i="10"/>
  <c r="V5" i="7"/>
  <c r="T30" i="7"/>
  <c r="X25" i="7"/>
  <c r="U33" i="3"/>
  <c r="Y18" i="7"/>
  <c r="T13" i="7"/>
  <c r="T7" i="9"/>
  <c r="W3" i="10"/>
  <c r="T31" i="7"/>
  <c r="V4" i="3"/>
  <c r="Z24" i="7"/>
  <c r="V38" i="10"/>
  <c r="U8" i="3"/>
  <c r="T28" i="7"/>
  <c r="W22" i="9"/>
  <c r="X40" i="3"/>
  <c r="Y37" i="8"/>
  <c r="V5" i="10"/>
  <c r="T26" i="7"/>
  <c r="W7" i="8"/>
  <c r="T36" i="3"/>
  <c r="U10" i="9"/>
  <c r="W26" i="3"/>
  <c r="T30" i="9"/>
  <c r="V39" i="8"/>
  <c r="X4" i="8"/>
  <c r="V38" i="3"/>
  <c r="W34" i="10"/>
  <c r="W38" i="7"/>
  <c r="T34" i="9"/>
  <c r="V3" i="7"/>
  <c r="X40" i="10"/>
  <c r="T14" i="9"/>
  <c r="U20" i="9"/>
  <c r="V39" i="3"/>
  <c r="V21" i="7"/>
  <c r="T16" i="9"/>
  <c r="V41" i="3"/>
  <c r="V20" i="7"/>
  <c r="Y17" i="3"/>
  <c r="V24" i="8"/>
  <c r="V10" i="3"/>
  <c r="X5" i="8"/>
  <c r="T31" i="3"/>
  <c r="X12" i="7"/>
  <c r="Y9" i="3"/>
  <c r="W9" i="7"/>
  <c r="V36" i="9"/>
  <c r="Z14" i="9"/>
  <c r="T8" i="3"/>
  <c r="Y15" i="8"/>
  <c r="T3" i="7"/>
  <c r="V27" i="10"/>
  <c r="Y8" i="7"/>
  <c r="U31" i="3"/>
  <c r="V25" i="3"/>
  <c r="T25" i="7"/>
  <c r="T19" i="8"/>
  <c r="Y35" i="3"/>
  <c r="Z15" i="10"/>
  <c r="V19" i="8"/>
  <c r="V42" i="3"/>
  <c r="X37" i="8"/>
  <c r="Y11" i="8"/>
  <c r="W3" i="9"/>
  <c r="Y31" i="8"/>
  <c r="T37" i="3"/>
  <c r="X36" i="3"/>
  <c r="W4" i="10"/>
  <c r="Y35" i="7"/>
  <c r="Y33" i="7"/>
  <c r="W33" i="9"/>
  <c r="Y14" i="7"/>
  <c r="T10" i="7"/>
  <c r="X16" i="8"/>
  <c r="T24" i="8"/>
  <c r="U19" i="10"/>
  <c r="V28" i="3"/>
  <c r="X17" i="3"/>
  <c r="T23" i="3"/>
  <c r="Y38" i="3"/>
  <c r="T5" i="3"/>
  <c r="U25" i="10"/>
  <c r="W20" i="8"/>
  <c r="V16" i="3"/>
  <c r="W32" i="7"/>
  <c r="Y9" i="8"/>
  <c r="W25" i="3"/>
  <c r="Y20" i="3"/>
  <c r="V11" i="9"/>
  <c r="U28" i="10"/>
  <c r="X27" i="3"/>
  <c r="W15" i="7"/>
  <c r="X18" i="10"/>
  <c r="U35" i="9"/>
  <c r="V19" i="3"/>
  <c r="V38" i="9"/>
  <c r="V6" i="9"/>
  <c r="V20" i="10"/>
  <c r="U38" i="9"/>
  <c r="W14" i="10"/>
  <c r="W10" i="7"/>
  <c r="V9" i="3"/>
  <c r="W21" i="3"/>
  <c r="U16" i="8"/>
  <c r="U42" i="3"/>
  <c r="Y21" i="7"/>
  <c r="Y4" i="3"/>
  <c r="Y10" i="7"/>
  <c r="T22" i="7"/>
  <c r="U10" i="8"/>
  <c r="T32" i="8"/>
  <c r="T14" i="3"/>
  <c r="Y24" i="7"/>
  <c r="T17" i="9"/>
  <c r="V17" i="9"/>
  <c r="U26" i="3"/>
  <c r="W8" i="10"/>
  <c r="U20" i="3"/>
  <c r="U37" i="8"/>
  <c r="X22" i="3"/>
  <c r="U16" i="3"/>
  <c r="Y14" i="8"/>
  <c r="U25" i="3"/>
  <c r="V21" i="10"/>
  <c r="W19" i="7"/>
  <c r="V29" i="10"/>
  <c r="X27" i="7"/>
  <c r="U11" i="3"/>
  <c r="T12" i="8"/>
  <c r="Y33" i="3"/>
  <c r="V7" i="3"/>
  <c r="V12" i="10"/>
  <c r="Y26" i="10"/>
  <c r="W30" i="10"/>
  <c r="V17" i="10"/>
  <c r="Y11" i="3"/>
  <c r="V21" i="9"/>
  <c r="W18" i="8"/>
  <c r="T10" i="3"/>
  <c r="Y19" i="3"/>
  <c r="X19" i="3"/>
  <c r="T28" i="3"/>
  <c r="V10" i="8"/>
  <c r="V12" i="9"/>
  <c r="Z33" i="3"/>
  <c r="V20" i="8"/>
  <c r="T30" i="3"/>
  <c r="W3" i="3"/>
  <c r="W31" i="9"/>
  <c r="X6" i="7"/>
  <c r="W27" i="3"/>
  <c r="U17" i="10"/>
  <c r="X11" i="8"/>
  <c r="Y41" i="7"/>
  <c r="U13" i="9"/>
  <c r="V13" i="9"/>
  <c r="W7" i="10"/>
  <c r="Y29" i="10"/>
  <c r="U25" i="7"/>
  <c r="W25" i="8"/>
  <c r="V10" i="10"/>
  <c r="T18" i="7"/>
  <c r="U5" i="3"/>
  <c r="W21" i="9"/>
  <c r="W11" i="3"/>
  <c r="X30" i="3"/>
  <c r="W30" i="3"/>
  <c r="W4" i="8"/>
  <c r="W14" i="7"/>
  <c r="U5" i="9"/>
  <c r="V40" i="8"/>
  <c r="T41" i="3"/>
  <c r="U33" i="9"/>
  <c r="X24" i="8"/>
  <c r="T5" i="8"/>
  <c r="W32" i="8"/>
  <c r="Y14" i="3"/>
  <c r="U12" i="3"/>
  <c r="V23" i="7"/>
  <c r="U5" i="7"/>
  <c r="T23" i="7"/>
  <c r="T39" i="8"/>
  <c r="X23" i="8"/>
  <c r="T11" i="7"/>
  <c r="X31" i="3"/>
  <c r="V17" i="3"/>
  <c r="U39" i="7"/>
  <c r="Y32" i="3"/>
  <c r="U25" i="9"/>
  <c r="U33" i="8"/>
  <c r="U28" i="7"/>
  <c r="U7" i="3"/>
  <c r="W10" i="10"/>
  <c r="Y12" i="3"/>
  <c r="W8" i="7"/>
  <c r="Y32" i="8"/>
  <c r="W22" i="7"/>
  <c r="W9" i="10"/>
  <c r="X28" i="7"/>
  <c r="W32" i="10"/>
  <c r="Y31" i="3"/>
  <c r="U13" i="10"/>
  <c r="Y23" i="8"/>
  <c r="W19" i="9"/>
  <c r="T5" i="7"/>
  <c r="Z25" i="9"/>
  <c r="V9" i="8"/>
  <c r="W16" i="7"/>
  <c r="U40" i="9"/>
  <c r="W30" i="8"/>
  <c r="X42" i="3"/>
  <c r="Y24" i="3"/>
  <c r="Y29" i="3"/>
  <c r="W38" i="3"/>
  <c r="Y27" i="3"/>
  <c r="U15" i="3"/>
  <c r="Z34" i="10"/>
  <c r="T40" i="3"/>
  <c r="U34" i="9"/>
  <c r="X29" i="3"/>
  <c r="U36" i="7"/>
  <c r="Y5" i="7"/>
  <c r="X8" i="3"/>
  <c r="Y5" i="8"/>
  <c r="X3" i="8"/>
  <c r="Z38" i="7"/>
  <c r="W19" i="3"/>
  <c r="Y13" i="9"/>
  <c r="W40" i="3"/>
  <c r="V21" i="3"/>
  <c r="W36" i="10"/>
  <c r="W19" i="8"/>
  <c r="W22" i="8"/>
  <c r="W35" i="8"/>
  <c r="W23" i="3"/>
  <c r="V24" i="3"/>
  <c r="V33" i="8"/>
  <c r="Z18" i="10"/>
  <c r="Y42" i="3"/>
  <c r="X32" i="8"/>
  <c r="V3" i="8"/>
  <c r="Y30" i="3"/>
  <c r="X41" i="8"/>
  <c r="V29" i="8"/>
  <c r="U11" i="10"/>
  <c r="U27" i="8"/>
  <c r="V17" i="7"/>
  <c r="V20" i="3"/>
  <c r="Y26" i="8"/>
  <c r="X5" i="3"/>
  <c r="U9" i="9"/>
  <c r="T7" i="7"/>
  <c r="U29" i="7"/>
  <c r="V3" i="9"/>
  <c r="U12" i="8"/>
  <c r="X23" i="10"/>
  <c r="U8" i="10"/>
  <c r="V23" i="9"/>
  <c r="Z17" i="3"/>
  <c r="U6" i="9"/>
  <c r="V6" i="7"/>
  <c r="T26" i="3"/>
  <c r="V27" i="7"/>
  <c r="U42" i="9"/>
  <c r="U6" i="3"/>
  <c r="V8" i="8"/>
  <c r="W25" i="7"/>
  <c r="W36" i="3"/>
  <c r="U35" i="10"/>
  <c r="T12" i="9"/>
  <c r="X18" i="8"/>
  <c r="Y36" i="3"/>
  <c r="W42" i="10"/>
  <c r="Z24" i="8"/>
  <c r="W15" i="9"/>
  <c r="V40" i="3"/>
  <c r="V10" i="7"/>
  <c r="U18" i="3"/>
  <c r="U20" i="7"/>
  <c r="U7" i="10"/>
  <c r="V32" i="3"/>
  <c r="T15" i="3"/>
  <c r="T22" i="8"/>
  <c r="Y16" i="8"/>
  <c r="Y21" i="3"/>
  <c r="V22" i="10"/>
  <c r="X6" i="8"/>
  <c r="V4" i="8"/>
  <c r="W8" i="8"/>
  <c r="Y21" i="8"/>
  <c r="W33" i="3"/>
  <c r="U8" i="8"/>
  <c r="Y15" i="3"/>
  <c r="X16" i="3"/>
  <c r="U32" i="3"/>
  <c r="T16" i="8"/>
  <c r="U7" i="8"/>
  <c r="Y7" i="7"/>
  <c r="W14" i="9"/>
  <c r="Y13" i="3"/>
  <c r="Z20" i="9"/>
  <c r="U41" i="3"/>
  <c r="T32" i="9"/>
  <c r="V36" i="3"/>
  <c r="T3" i="3"/>
  <c r="V41" i="10"/>
  <c r="T34" i="8"/>
  <c r="X14" i="8"/>
  <c r="U27" i="9"/>
  <c r="V16" i="9"/>
  <c r="W16" i="10"/>
  <c r="W20" i="9"/>
  <c r="T17" i="3"/>
  <c r="BJ17" i="11" l="1"/>
  <c r="BI17" i="11" s="1"/>
  <c r="CB20" i="11"/>
  <c r="CG16" i="11"/>
  <c r="CA16" i="11"/>
  <c r="BZ27" i="11"/>
  <c r="CF41" i="11"/>
  <c r="BJ3" i="11"/>
  <c r="BI3" i="11" s="1"/>
  <c r="BL36" i="11"/>
  <c r="BK41" i="11"/>
  <c r="H20" i="9"/>
  <c r="CB14" i="11"/>
  <c r="BU7" i="11"/>
  <c r="BK32" i="11"/>
  <c r="BU8" i="11"/>
  <c r="BM33" i="11"/>
  <c r="BW8" i="11"/>
  <c r="BV4" i="11"/>
  <c r="CF22" i="11"/>
  <c r="BJ15" i="11"/>
  <c r="BI15" i="11" s="1"/>
  <c r="BL32" i="11"/>
  <c r="CE7" i="11"/>
  <c r="BP20" i="11"/>
  <c r="BK18" i="11"/>
  <c r="BQ10" i="11"/>
  <c r="BL40" i="11"/>
  <c r="CB15" i="11"/>
  <c r="H24" i="8"/>
  <c r="CG42" i="11"/>
  <c r="CE35" i="11"/>
  <c r="BM36" i="11"/>
  <c r="BR25" i="11"/>
  <c r="BV8" i="11"/>
  <c r="BK6" i="11"/>
  <c r="BZ42" i="11"/>
  <c r="BQ27" i="11"/>
  <c r="BJ26" i="11"/>
  <c r="BI26" i="11" s="1"/>
  <c r="BQ6" i="11"/>
  <c r="BZ6" i="11"/>
  <c r="CA23" i="11"/>
  <c r="CE8" i="11"/>
  <c r="BU12" i="11"/>
  <c r="CA3" i="11"/>
  <c r="BP29" i="11"/>
  <c r="BO7" i="11"/>
  <c r="BN7" i="11" s="1"/>
  <c r="BZ9" i="11"/>
  <c r="BL20" i="11"/>
  <c r="BQ17" i="11"/>
  <c r="BU27" i="11"/>
  <c r="CE11" i="11"/>
  <c r="BV29" i="11"/>
  <c r="BV3" i="11"/>
  <c r="BV33" i="11"/>
  <c r="BL24" i="11"/>
  <c r="BM23" i="11"/>
  <c r="BW35" i="11"/>
  <c r="BW22" i="11"/>
  <c r="BW19" i="11"/>
  <c r="CG36" i="11"/>
  <c r="BL21" i="11"/>
  <c r="BM40" i="11"/>
  <c r="BM19" i="11"/>
  <c r="BP36" i="11"/>
  <c r="BZ34" i="11"/>
  <c r="BJ40" i="11"/>
  <c r="BI40" i="11" s="1"/>
  <c r="BK15" i="11"/>
  <c r="BM38" i="11"/>
  <c r="BW30" i="11"/>
  <c r="BZ40" i="11"/>
  <c r="BR16" i="11"/>
  <c r="BV9" i="11"/>
  <c r="H25" i="9"/>
  <c r="BO5" i="11"/>
  <c r="BN5" i="11" s="1"/>
  <c r="CB19" i="11"/>
  <c r="CE13" i="11"/>
  <c r="CG32" i="11"/>
  <c r="CG9" i="11"/>
  <c r="BR22" i="11"/>
  <c r="BR8" i="11"/>
  <c r="CG10" i="11"/>
  <c r="BK7" i="11"/>
  <c r="BP28" i="11"/>
  <c r="BU33" i="11"/>
  <c r="BZ25" i="11"/>
  <c r="BP39" i="11"/>
  <c r="BL17" i="11"/>
  <c r="BO11" i="11"/>
  <c r="BN11" i="11" s="1"/>
  <c r="BT39" i="11"/>
  <c r="BS39" i="11" s="1"/>
  <c r="BT40" i="11"/>
  <c r="BS40" i="11" s="1"/>
  <c r="BO23" i="11"/>
  <c r="BN23" i="11" s="1"/>
  <c r="BP5" i="11"/>
  <c r="BQ23" i="11"/>
  <c r="BK12" i="11"/>
  <c r="BW32" i="11"/>
  <c r="BT5" i="11"/>
  <c r="BS5" i="11" s="1"/>
  <c r="BT6" i="11"/>
  <c r="BS6" i="11" s="1"/>
  <c r="BZ33" i="11"/>
  <c r="BJ41" i="11"/>
  <c r="BI41" i="11" s="1"/>
  <c r="BV40" i="11"/>
  <c r="BZ5" i="11"/>
  <c r="BR14" i="11"/>
  <c r="BW4" i="11"/>
  <c r="BM30" i="11"/>
  <c r="BM11" i="11"/>
  <c r="CB21" i="11"/>
  <c r="BK5" i="11"/>
  <c r="BO18" i="11"/>
  <c r="BN18" i="11" s="1"/>
  <c r="CF10" i="11"/>
  <c r="BW25" i="11"/>
  <c r="BP25" i="11"/>
  <c r="CG7" i="11"/>
  <c r="CA13" i="11"/>
  <c r="BZ13" i="11"/>
  <c r="CE17" i="11"/>
  <c r="BM27" i="11"/>
  <c r="CB31" i="11"/>
  <c r="BM3" i="11"/>
  <c r="BJ30" i="11"/>
  <c r="BI30" i="11" s="1"/>
  <c r="BV20" i="11"/>
  <c r="CA12" i="11"/>
  <c r="BV10" i="11"/>
  <c r="BJ28" i="11"/>
  <c r="BI28" i="11" s="1"/>
  <c r="BJ10" i="11"/>
  <c r="BI10" i="11" s="1"/>
  <c r="BW18" i="11"/>
  <c r="CA21" i="11"/>
  <c r="CF17" i="11"/>
  <c r="CG30" i="11"/>
  <c r="CF12" i="11"/>
  <c r="BL7" i="11"/>
  <c r="BK11" i="11"/>
  <c r="CF29" i="11"/>
  <c r="BR19" i="11"/>
  <c r="CF21" i="11"/>
  <c r="BK25" i="11"/>
  <c r="BK16" i="11"/>
  <c r="BU37" i="11"/>
  <c r="BK20" i="11"/>
  <c r="CG8" i="11"/>
  <c r="BK26" i="11"/>
  <c r="CA17" i="11"/>
  <c r="BY17" i="11"/>
  <c r="BX17" i="11" s="1"/>
  <c r="BY18" i="11"/>
  <c r="BX18" i="11" s="1"/>
  <c r="BJ14" i="11"/>
  <c r="BI14" i="11" s="1"/>
  <c r="BU10" i="11"/>
  <c r="BO22" i="11"/>
  <c r="BN22" i="11" s="1"/>
  <c r="BK42" i="11"/>
  <c r="BU16" i="11"/>
  <c r="BM21" i="11"/>
  <c r="BL9" i="11"/>
  <c r="BR10" i="11"/>
  <c r="CG14" i="11"/>
  <c r="BZ38" i="11"/>
  <c r="CF20" i="11"/>
  <c r="CA6" i="11"/>
  <c r="CA38" i="11"/>
  <c r="BL19" i="11"/>
  <c r="BZ35" i="11"/>
  <c r="BR15" i="11"/>
  <c r="CE28" i="11"/>
  <c r="CA11" i="11"/>
  <c r="BM25" i="11"/>
  <c r="BR32" i="11"/>
  <c r="BL16" i="11"/>
  <c r="BW20" i="11"/>
  <c r="CE25" i="11"/>
  <c r="BJ5" i="11"/>
  <c r="BI5" i="11" s="1"/>
  <c r="BJ23" i="11"/>
  <c r="BI23" i="11" s="1"/>
  <c r="BL28" i="11"/>
  <c r="CE19" i="11"/>
  <c r="BO10" i="11"/>
  <c r="BN10" i="11" s="1"/>
  <c r="CB33" i="11"/>
  <c r="CG4" i="11"/>
  <c r="BJ37" i="11"/>
  <c r="BI37" i="11" s="1"/>
  <c r="CB3" i="11"/>
  <c r="BL42" i="11"/>
  <c r="BV19" i="11"/>
  <c r="BT20" i="11"/>
  <c r="BS20" i="11" s="1"/>
  <c r="BT19" i="11"/>
  <c r="BS19" i="11" s="1"/>
  <c r="BO25" i="11"/>
  <c r="BN25" i="11" s="1"/>
  <c r="BL25" i="11"/>
  <c r="BK31" i="11"/>
  <c r="CF27" i="11"/>
  <c r="BO3" i="11"/>
  <c r="BN3" i="11" s="1"/>
  <c r="BJ8" i="11"/>
  <c r="BI8" i="11" s="1"/>
  <c r="H14" i="9"/>
  <c r="CA36" i="11"/>
  <c r="BR9" i="11"/>
  <c r="BJ31" i="11"/>
  <c r="BI31" i="11" s="1"/>
  <c r="BL10" i="11"/>
  <c r="BV24" i="11"/>
  <c r="BQ20" i="11"/>
  <c r="BL41" i="11"/>
  <c r="BQ21" i="11"/>
  <c r="BL39" i="11"/>
  <c r="BZ20" i="11"/>
  <c r="BQ3" i="11"/>
  <c r="BR38" i="11"/>
  <c r="CG34" i="11"/>
  <c r="BL38" i="11"/>
  <c r="BV39" i="11"/>
  <c r="BM26" i="11"/>
  <c r="BZ10" i="11"/>
  <c r="BJ36" i="11"/>
  <c r="BI36" i="11" s="1"/>
  <c r="BW7" i="11"/>
  <c r="BO26" i="11"/>
  <c r="BN26" i="11" s="1"/>
  <c r="CF5" i="11"/>
  <c r="CB22" i="11"/>
  <c r="BO28" i="11"/>
  <c r="BN28" i="11" s="1"/>
  <c r="BK8" i="11"/>
  <c r="CF38" i="11"/>
  <c r="BL4" i="11"/>
  <c r="BO31" i="11"/>
  <c r="BN31" i="11" s="1"/>
  <c r="CG3" i="11"/>
  <c r="BY8" i="11"/>
  <c r="BX8" i="11" s="1"/>
  <c r="BY7" i="11"/>
  <c r="BX7" i="11" s="1"/>
  <c r="BO13" i="11"/>
  <c r="BN13" i="11" s="1"/>
  <c r="BK33" i="11"/>
  <c r="BO30" i="11"/>
  <c r="BN30" i="11" s="1"/>
  <c r="BQ5" i="11"/>
  <c r="CE6" i="11"/>
  <c r="BR23" i="11"/>
  <c r="BQ18" i="11"/>
  <c r="H19" i="8"/>
  <c r="BK35" i="11"/>
  <c r="BP13" i="11"/>
  <c r="BK24" i="11"/>
  <c r="BL11" i="11"/>
  <c r="CE31" i="11"/>
  <c r="BP7" i="11"/>
  <c r="BZ41" i="11"/>
  <c r="BL3" i="11"/>
  <c r="BJ38" i="11"/>
  <c r="BI38" i="11" s="1"/>
  <c r="BM8" i="11"/>
  <c r="BQ26" i="11"/>
  <c r="BK3" i="11"/>
  <c r="BW17" i="11"/>
  <c r="BJ19" i="11"/>
  <c r="BI19" i="11" s="1"/>
  <c r="CB34" i="11"/>
  <c r="BJ6" i="11"/>
  <c r="BI6" i="11" s="1"/>
  <c r="BR3" i="11"/>
  <c r="CB12" i="11"/>
  <c r="CD3" i="11"/>
  <c r="CC3" i="11" s="1"/>
  <c r="CD4" i="11"/>
  <c r="CC4" i="11" s="1"/>
  <c r="CF42" i="11"/>
  <c r="BT24" i="11"/>
  <c r="BS24" i="11" s="1"/>
  <c r="BT23" i="11"/>
  <c r="BS23" i="11" s="1"/>
  <c r="BP18" i="11"/>
  <c r="BO27" i="11"/>
  <c r="BN27" i="11" s="1"/>
  <c r="BP35" i="11"/>
  <c r="CA18" i="11"/>
  <c r="BL31" i="11"/>
  <c r="BP11" i="11"/>
  <c r="BT35" i="11"/>
  <c r="BS35" i="11" s="1"/>
  <c r="BT36" i="11"/>
  <c r="BS36" i="11" s="1"/>
  <c r="BL33" i="11"/>
  <c r="BK39" i="11"/>
  <c r="CB6" i="11"/>
  <c r="BP42" i="11"/>
  <c r="CF15" i="11"/>
  <c r="CG17" i="11"/>
  <c r="BU15" i="11"/>
  <c r="CE27" i="11"/>
  <c r="BP41" i="11"/>
  <c r="BL6" i="11"/>
  <c r="BZ7" i="11"/>
  <c r="BM32" i="11"/>
  <c r="CA9" i="11"/>
  <c r="CE26" i="11"/>
  <c r="H40" i="8"/>
  <c r="CE16" i="11"/>
  <c r="BZ31" i="11"/>
  <c r="H10" i="9"/>
  <c r="BM18" i="11"/>
  <c r="BK36" i="11"/>
  <c r="BJ42" i="11"/>
  <c r="BI42" i="11" s="1"/>
  <c r="BW21" i="11"/>
  <c r="BP27" i="11"/>
  <c r="BV35" i="11"/>
  <c r="BJ24" i="11"/>
  <c r="BI24" i="11" s="1"/>
  <c r="CB25" i="11"/>
  <c r="BW6" i="11"/>
  <c r="BU3" i="11"/>
  <c r="BP17" i="11"/>
  <c r="BK14" i="11"/>
  <c r="CB13" i="11"/>
  <c r="CE29" i="11"/>
  <c r="BM20" i="11"/>
  <c r="CF9" i="11"/>
  <c r="BV12" i="11"/>
  <c r="BY35" i="11"/>
  <c r="BX35" i="11" s="1"/>
  <c r="BY36" i="11"/>
  <c r="BX36" i="11" s="1"/>
  <c r="BV23" i="11"/>
  <c r="BM15" i="11"/>
  <c r="BJ7" i="11"/>
  <c r="BI7" i="11" s="1"/>
  <c r="BO9" i="11"/>
  <c r="BN9" i="11" s="1"/>
  <c r="BV16" i="11"/>
  <c r="BW10" i="11"/>
  <c r="BU38" i="11"/>
  <c r="H26" i="9"/>
  <c r="BO8" i="11"/>
  <c r="BN8" i="11" s="1"/>
  <c r="BW3" i="11"/>
  <c r="BV25" i="11"/>
  <c r="BQ4" i="11"/>
  <c r="BW40" i="11"/>
  <c r="BO20" i="11"/>
  <c r="BN20" i="11" s="1"/>
  <c r="BY3" i="11"/>
  <c r="BX3" i="11" s="1"/>
  <c r="BY4" i="11"/>
  <c r="BX4" i="11" s="1"/>
  <c r="BR11" i="11"/>
  <c r="BP19" i="11"/>
  <c r="CB18" i="11"/>
  <c r="BZ16" i="11"/>
  <c r="CE30" i="11"/>
  <c r="CG38" i="11"/>
  <c r="BM9" i="11"/>
  <c r="CA15" i="11"/>
  <c r="BV13" i="11"/>
  <c r="BZ29" i="11"/>
  <c r="BV17" i="11"/>
  <c r="CB10" i="11"/>
  <c r="BW16" i="11"/>
  <c r="CF37" i="11"/>
  <c r="CE36" i="11"/>
  <c r="BO36" i="11"/>
  <c r="BN36" i="11" s="1"/>
  <c r="BK13" i="11"/>
  <c r="BV5" i="11"/>
  <c r="BW38" i="11"/>
  <c r="CF7" i="11"/>
  <c r="BU5" i="11"/>
  <c r="CF36" i="11"/>
  <c r="BT14" i="11"/>
  <c r="BS14" i="11" s="1"/>
  <c r="BT13" i="11"/>
  <c r="BS13" i="11" s="1"/>
  <c r="BM34" i="11"/>
  <c r="BK34" i="11"/>
  <c r="BU19" i="11"/>
  <c r="CE3" i="11"/>
  <c r="BP22" i="11"/>
  <c r="BQ33" i="11"/>
  <c r="BO19" i="11"/>
  <c r="BN19" i="11" s="1"/>
  <c r="BU30" i="11"/>
  <c r="BV6" i="11"/>
  <c r="BM22" i="11"/>
  <c r="CB8" i="11"/>
  <c r="BR4" i="11"/>
  <c r="CA27" i="11"/>
  <c r="CB42" i="11"/>
  <c r="BR5" i="11"/>
  <c r="CA19" i="11"/>
  <c r="BM35" i="11"/>
  <c r="BM41" i="11"/>
  <c r="BU18" i="11"/>
  <c r="BT18" i="11"/>
  <c r="BS18" i="11" s="1"/>
  <c r="BT17" i="11"/>
  <c r="BS17" i="11" s="1"/>
  <c r="CE4" i="11"/>
  <c r="BW13" i="11"/>
  <c r="CA4" i="11"/>
  <c r="CA7" i="11"/>
  <c r="CB4" i="11"/>
  <c r="BW24" i="11"/>
  <c r="BP26" i="11"/>
  <c r="BW36" i="11"/>
  <c r="BT30" i="11"/>
  <c r="BS30" i="11" s="1"/>
  <c r="BT29" i="11"/>
  <c r="BS29" i="11" s="1"/>
  <c r="BM31" i="11"/>
  <c r="BJ35" i="11"/>
  <c r="BI35" i="11" s="1"/>
  <c r="CG5" i="11"/>
  <c r="BQ34" i="11"/>
  <c r="BZ21" i="11"/>
  <c r="BO15" i="11"/>
  <c r="BN15" i="11" s="1"/>
  <c r="BZ17" i="11"/>
  <c r="BW14" i="11"/>
  <c r="BK4" i="11"/>
  <c r="BM5" i="11"/>
  <c r="BR24" i="11"/>
  <c r="CE5" i="11"/>
  <c r="BP8" i="11"/>
  <c r="CF30" i="11"/>
  <c r="CG26" i="11"/>
  <c r="H34" i="9"/>
  <c r="BJ20" i="11"/>
  <c r="BI20" i="11" s="1"/>
  <c r="BK37" i="11"/>
  <c r="BQ11" i="11"/>
  <c r="BP3" i="11"/>
  <c r="BP10" i="11"/>
  <c r="BU4" i="11"/>
  <c r="CA25" i="11"/>
  <c r="BQ39" i="11"/>
  <c r="CE15" i="11"/>
  <c r="CB29" i="11"/>
  <c r="BP32" i="11"/>
  <c r="CG23" i="11"/>
  <c r="BP34" i="11"/>
  <c r="BO42" i="11"/>
  <c r="BN42" i="11" s="1"/>
  <c r="BJ16" i="11"/>
  <c r="BI16" i="11" s="1"/>
  <c r="CG11" i="11"/>
  <c r="BQ29" i="11"/>
  <c r="CG20" i="11"/>
  <c r="CE34" i="11"/>
  <c r="BW15" i="11"/>
  <c r="H35" i="8"/>
  <c r="BZ3" i="11"/>
  <c r="BQ25" i="11"/>
  <c r="BZ18" i="11"/>
  <c r="BQ16" i="11"/>
  <c r="BV30" i="11"/>
  <c r="BY14" i="11"/>
  <c r="BX14" i="11" s="1"/>
  <c r="BY13" i="11"/>
  <c r="BX13" i="11" s="1"/>
  <c r="BJ29" i="11"/>
  <c r="BI29" i="11" s="1"/>
  <c r="BL18" i="11"/>
  <c r="BJ13" i="11"/>
  <c r="BI13" i="11" s="1"/>
  <c r="BM24" i="11"/>
  <c r="BR21" i="11"/>
  <c r="BU13" i="11"/>
  <c r="BU9" i="11"/>
  <c r="CG28" i="11"/>
  <c r="BW29" i="11"/>
  <c r="H42" i="9"/>
  <c r="BM29" i="11"/>
  <c r="BJ32" i="11"/>
  <c r="BI32" i="11" s="1"/>
  <c r="BK30" i="11"/>
  <c r="CG24" i="11"/>
  <c r="BW41" i="11"/>
  <c r="CE37" i="11"/>
  <c r="H7" i="9"/>
  <c r="CD21" i="11"/>
  <c r="CC21" i="11" s="1"/>
  <c r="CD22" i="11"/>
  <c r="CC22" i="11" s="1"/>
  <c r="BP16" i="11"/>
  <c r="BJ11" i="11"/>
  <c r="BI11" i="11" s="1"/>
  <c r="BZ22" i="11"/>
  <c r="BV15" i="11"/>
  <c r="BL12" i="11"/>
  <c r="CA24" i="11"/>
  <c r="BU24" i="11"/>
  <c r="BL23" i="11"/>
  <c r="BP30" i="11"/>
  <c r="BQ9" i="11"/>
  <c r="BK27" i="11"/>
  <c r="BJ18" i="11"/>
  <c r="BI18" i="11" s="1"/>
  <c r="BM12" i="11"/>
  <c r="BK23" i="11"/>
  <c r="CE14" i="11"/>
  <c r="BZ32" i="11"/>
  <c r="BR13" i="11"/>
  <c r="BQ13" i="11"/>
  <c r="BK9" i="11"/>
  <c r="BZ8" i="11"/>
  <c r="BV14" i="11"/>
  <c r="CA5" i="11"/>
  <c r="BR33" i="11"/>
  <c r="BV22" i="11"/>
  <c r="BT11" i="11"/>
  <c r="BS11" i="11" s="1"/>
  <c r="BT12" i="11"/>
  <c r="BS12" i="11" s="1"/>
  <c r="BM13" i="11"/>
  <c r="BL30" i="11"/>
  <c r="BP21" i="11"/>
  <c r="BU17" i="11"/>
  <c r="BU26" i="11"/>
  <c r="H3" i="8"/>
  <c r="BJ12" i="11"/>
  <c r="BI12" i="11" s="1"/>
  <c r="BM37" i="11"/>
  <c r="CF3" i="11"/>
  <c r="CF23" i="11"/>
  <c r="BV7" i="11"/>
  <c r="CA22" i="11"/>
  <c r="BQ24" i="11"/>
  <c r="BW26" i="11"/>
  <c r="BW42" i="11"/>
  <c r="BK17" i="11"/>
  <c r="BK10" i="11"/>
  <c r="CA10" i="11"/>
  <c r="CF8" i="11"/>
  <c r="CE12" i="11"/>
  <c r="BR26" i="11"/>
  <c r="BU28" i="11"/>
  <c r="BT42" i="11"/>
  <c r="BS42" i="11" s="1"/>
  <c r="BT41" i="11"/>
  <c r="BS41" i="11" s="1"/>
  <c r="BK19" i="11"/>
  <c r="BK29" i="11"/>
  <c r="BJ25" i="11"/>
  <c r="BI25" i="11" s="1"/>
  <c r="BU21" i="11"/>
  <c r="BW9" i="11"/>
  <c r="BO29" i="11"/>
  <c r="BN29" i="11" s="1"/>
  <c r="CA42" i="11"/>
  <c r="CF28" i="11"/>
  <c r="BR39" i="11"/>
  <c r="BQ7" i="11"/>
  <c r="BO4" i="11"/>
  <c r="BN4" i="11" s="1"/>
  <c r="CB23" i="11"/>
  <c r="CA33" i="11"/>
  <c r="CE41" i="11"/>
  <c r="BL29" i="11"/>
  <c r="BP4" i="11"/>
  <c r="CA29" i="11"/>
  <c r="BZ12" i="11"/>
  <c r="BP12" i="11"/>
  <c r="BT26" i="11"/>
  <c r="BS26" i="11" s="1"/>
  <c r="BT25" i="11"/>
  <c r="BS25" i="11" s="1"/>
  <c r="CG39" i="11"/>
  <c r="CD20" i="11"/>
  <c r="CC20" i="11" s="1"/>
  <c r="CD19" i="11"/>
  <c r="CC19" i="11" s="1"/>
  <c r="BJ4" i="11"/>
  <c r="BI4" i="11" s="1"/>
  <c r="CG6" i="11"/>
  <c r="BP24" i="11"/>
  <c r="BU23" i="11"/>
  <c r="BV38" i="11"/>
  <c r="BV42" i="11"/>
  <c r="BM6" i="11"/>
  <c r="CG40" i="11"/>
  <c r="CE10" i="11"/>
  <c r="BZ24" i="11"/>
  <c r="BK40" i="11"/>
  <c r="CB7" i="11"/>
  <c r="BU42" i="11"/>
  <c r="CG15" i="11"/>
  <c r="BM10" i="11"/>
  <c r="BR7" i="11"/>
  <c r="BK28" i="11"/>
  <c r="BJ27" i="11"/>
  <c r="BI27" i="11" s="1"/>
  <c r="BJ34" i="11"/>
  <c r="BI34" i="11" s="1"/>
  <c r="BU20" i="11"/>
  <c r="BQ12" i="11"/>
  <c r="BR17" i="11"/>
  <c r="CF11" i="11"/>
  <c r="BW39" i="11"/>
  <c r="BL14" i="11"/>
  <c r="BM4" i="11"/>
  <c r="BQ8" i="11"/>
  <c r="CG13" i="11"/>
  <c r="BP6" i="11"/>
  <c r="BO35" i="11"/>
  <c r="BN35" i="11" s="1"/>
  <c r="CA28" i="11"/>
  <c r="CB37" i="11"/>
  <c r="BU6" i="11"/>
  <c r="BK21" i="11"/>
  <c r="BW11" i="11"/>
  <c r="BW5" i="11"/>
  <c r="CF24" i="11"/>
  <c r="BP23" i="11"/>
  <c r="BZ30" i="11"/>
  <c r="H39" i="9"/>
  <c r="BM17" i="11"/>
  <c r="BK22" i="11"/>
  <c r="BZ11" i="11"/>
  <c r="BV26" i="11"/>
  <c r="BW12" i="11"/>
  <c r="BP9" i="11"/>
  <c r="CG12" i="11"/>
  <c r="BZ26" i="11"/>
  <c r="BY38" i="11"/>
  <c r="BX38" i="11" s="1"/>
  <c r="BY37" i="11"/>
  <c r="BX37" i="11" s="1"/>
  <c r="CA30" i="11"/>
  <c r="BW23" i="11"/>
  <c r="BQ35" i="11"/>
  <c r="CG25" i="11"/>
  <c r="BY11" i="11"/>
  <c r="BX11" i="11" s="1"/>
  <c r="BY12" i="11"/>
  <c r="BX12" i="11" s="1"/>
  <c r="BM39" i="11"/>
  <c r="BJ22" i="11"/>
  <c r="BI22" i="11" s="1"/>
  <c r="CF6" i="11"/>
  <c r="BU11" i="11"/>
  <c r="CF4" i="11"/>
  <c r="BV28" i="11"/>
  <c r="CG19" i="11"/>
  <c r="CE20" i="11"/>
  <c r="BQ19" i="11"/>
  <c r="CB32" i="11"/>
  <c r="BP40" i="11"/>
  <c r="BM14" i="11"/>
  <c r="CG22" i="11"/>
  <c r="BO17" i="11"/>
  <c r="BN17" i="11" s="1"/>
  <c r="CA14" i="11"/>
  <c r="BO34" i="11"/>
  <c r="BN34" i="11" s="1"/>
  <c r="BQ38" i="11"/>
  <c r="BU31" i="11"/>
  <c r="BL13" i="11"/>
  <c r="BZ4" i="11"/>
  <c r="CA34" i="11"/>
  <c r="BL8" i="11"/>
  <c r="BO12" i="11"/>
  <c r="BN12" i="11" s="1"/>
  <c r="BO21" i="11"/>
  <c r="BN21" i="11" s="1"/>
  <c r="BM42" i="11"/>
  <c r="CE24" i="11"/>
  <c r="CB28" i="11"/>
  <c r="BL22" i="11"/>
  <c r="BM7" i="11"/>
  <c r="BJ39" i="11"/>
  <c r="BI39" i="11" s="1"/>
  <c r="BJ21" i="11"/>
  <c r="BI21" i="11" s="1"/>
  <c r="CB26" i="11"/>
  <c r="BZ19" i="11"/>
  <c r="CG18" i="11"/>
  <c r="BO32" i="11"/>
  <c r="BN32" i="11" s="1"/>
  <c r="CA39" i="11"/>
  <c r="BL15" i="11"/>
  <c r="CF18" i="11"/>
  <c r="CE21" i="11"/>
  <c r="BQ14" i="11"/>
  <c r="CB9" i="11"/>
  <c r="CF13" i="11"/>
  <c r="BR30" i="11"/>
  <c r="BU34" i="11"/>
  <c r="BL34" i="11"/>
  <c r="BL35" i="11"/>
  <c r="BT7" i="11"/>
  <c r="BS7" i="11" s="1"/>
  <c r="BT8" i="11"/>
  <c r="BS8" i="11" s="1"/>
  <c r="BW31" i="11"/>
  <c r="BW34" i="11"/>
  <c r="H8" i="8"/>
  <c r="BJ9" i="11"/>
  <c r="BI9" i="11" s="1"/>
  <c r="CB5" i="11"/>
  <c r="BL26" i="11"/>
  <c r="BJ33" i="11"/>
  <c r="BI33" i="11" s="1"/>
  <c r="CE39" i="11"/>
  <c r="CF25" i="11"/>
  <c r="BR18" i="11"/>
  <c r="CB11" i="11"/>
  <c r="CF16" i="11"/>
  <c r="BV11" i="11"/>
  <c r="BP38" i="11"/>
  <c r="CB36" i="11"/>
  <c r="BR12" i="11"/>
  <c r="BR28" i="11"/>
  <c r="BO33" i="11"/>
  <c r="BN33" i="11" s="1"/>
  <c r="BU41" i="11"/>
  <c r="CD8" i="11"/>
  <c r="CC8" i="11" s="1"/>
  <c r="CD7" i="11"/>
  <c r="CC7" i="11" s="1"/>
  <c r="H39" i="8"/>
  <c r="H15" i="9"/>
  <c r="CD35" i="11"/>
  <c r="CC35" i="11" s="1"/>
  <c r="CD36" i="11"/>
  <c r="CC36" i="11" s="1"/>
  <c r="BU14" i="11"/>
  <c r="BR31" i="11"/>
  <c r="BO38" i="11"/>
  <c r="BN38" i="11" s="1"/>
  <c r="CE42" i="11"/>
  <c r="CB16" i="11"/>
  <c r="BP31" i="11"/>
  <c r="BO39" i="11"/>
  <c r="BN39" i="11" s="1"/>
  <c r="H27" i="8"/>
  <c r="H23" i="9"/>
  <c r="H32" i="8"/>
  <c r="BM16" i="11"/>
  <c r="BL27" i="11"/>
  <c r="BQ22" i="11"/>
  <c r="BZ14" i="11"/>
  <c r="CE9" i="11"/>
  <c r="BP14" i="11"/>
  <c r="CF32" i="11"/>
  <c r="CB30" i="11"/>
  <c r="H18" i="9"/>
  <c r="BO37" i="11"/>
  <c r="BN37" i="11" s="1"/>
  <c r="CD15" i="11"/>
  <c r="CC15" i="11" s="1"/>
  <c r="CD16" i="11"/>
  <c r="CC16" i="11" s="1"/>
  <c r="BY22" i="11"/>
  <c r="BX22" i="11" s="1"/>
  <c r="BY21" i="11"/>
  <c r="BX21" i="11" s="1"/>
  <c r="BO40" i="11"/>
  <c r="BN40" i="11" s="1"/>
  <c r="H15" i="8"/>
  <c r="H31" i="9"/>
  <c r="H20" i="8"/>
  <c r="CA26" i="11"/>
  <c r="CE38" i="11"/>
  <c r="CF19" i="11"/>
  <c r="CG29" i="11"/>
  <c r="CA35" i="11"/>
  <c r="H33" i="8"/>
  <c r="H19" i="9"/>
  <c r="H32" i="9"/>
  <c r="H6" i="8"/>
  <c r="H38" i="8"/>
  <c r="H37" i="9"/>
  <c r="BW33" i="11"/>
  <c r="CE32" i="11"/>
  <c r="BU35" i="11"/>
  <c r="BR41" i="11"/>
  <c r="CB24" i="11"/>
  <c r="BU36" i="11"/>
  <c r="BT38" i="11"/>
  <c r="BS38" i="11" s="1"/>
  <c r="BT37" i="11"/>
  <c r="BS37" i="11" s="1"/>
  <c r="H30" i="9"/>
  <c r="BY28" i="11"/>
  <c r="BX28" i="11" s="1"/>
  <c r="BY27" i="11"/>
  <c r="BX27" i="11" s="1"/>
  <c r="H13" i="8"/>
  <c r="H11" i="9"/>
  <c r="H24" i="9"/>
  <c r="CD10" i="11"/>
  <c r="CC10" i="11" s="1"/>
  <c r="CD9" i="11"/>
  <c r="CC9" i="11" s="1"/>
  <c r="H18" i="8"/>
  <c r="H29" i="9"/>
  <c r="H22" i="9"/>
  <c r="BR36" i="11"/>
  <c r="BU40" i="11"/>
  <c r="BT15" i="11"/>
  <c r="BS15" i="11" s="1"/>
  <c r="BT16" i="11"/>
  <c r="BS16" i="11" s="1"/>
  <c r="CD29" i="11"/>
  <c r="CC29" i="11" s="1"/>
  <c r="CD30" i="11"/>
  <c r="CC30" i="11" s="1"/>
  <c r="BU32" i="11"/>
  <c r="CF34" i="11"/>
  <c r="BO24" i="11"/>
  <c r="BN24" i="11" s="1"/>
  <c r="BR34" i="11"/>
  <c r="BQ42" i="11"/>
  <c r="CD39" i="11"/>
  <c r="CC39" i="11" s="1"/>
  <c r="CD40" i="11"/>
  <c r="CC40" i="11" s="1"/>
  <c r="H4" i="9"/>
  <c r="CD5" i="11"/>
  <c r="CC5" i="11" s="1"/>
  <c r="CD6" i="11"/>
  <c r="CC6" i="11" s="1"/>
  <c r="H9" i="9"/>
  <c r="BL37" i="11"/>
  <c r="BK38" i="11"/>
  <c r="BO6" i="11"/>
  <c r="BN6" i="11" s="1"/>
  <c r="CG21" i="11"/>
  <c r="CB17" i="11"/>
  <c r="CF14" i="11"/>
  <c r="BW27" i="11"/>
  <c r="BP15" i="11"/>
  <c r="CB39" i="11"/>
  <c r="CE40" i="11"/>
  <c r="BY5" i="11"/>
  <c r="BX5" i="11" s="1"/>
  <c r="BY6" i="11"/>
  <c r="BX6" i="11" s="1"/>
  <c r="BV34" i="11"/>
  <c r="BR40" i="11"/>
  <c r="H31" i="8"/>
  <c r="H12" i="9"/>
  <c r="H36" i="8"/>
  <c r="H17" i="9"/>
  <c r="BQ30" i="11"/>
  <c r="CA32" i="11"/>
  <c r="BT28" i="11"/>
  <c r="BS28" i="11" s="1"/>
  <c r="BT27" i="11"/>
  <c r="BS27" i="11" s="1"/>
  <c r="BZ23" i="11"/>
  <c r="BV36" i="11"/>
  <c r="CG35" i="11"/>
  <c r="CB41" i="11"/>
  <c r="CD24" i="11"/>
  <c r="CC24" i="11" s="1"/>
  <c r="CD23" i="11"/>
  <c r="CC23" i="11" s="1"/>
  <c r="H9" i="8"/>
  <c r="H41" i="8"/>
  <c r="H35" i="9"/>
  <c r="H14" i="8"/>
  <c r="BQ41" i="11"/>
  <c r="BZ39" i="11"/>
  <c r="BT22" i="11"/>
  <c r="BS22" i="11" s="1"/>
  <c r="BT21" i="11"/>
  <c r="BS21" i="11" s="1"/>
  <c r="BQ32" i="11"/>
  <c r="CB27" i="11"/>
  <c r="BO41" i="11"/>
  <c r="BN41" i="11" s="1"/>
  <c r="BT4" i="11"/>
  <c r="BS4" i="11" s="1"/>
  <c r="BT3" i="11"/>
  <c r="BS3" i="11" s="1"/>
  <c r="H21" i="8"/>
  <c r="H27" i="9"/>
  <c r="H40" i="9"/>
  <c r="CD25" i="11"/>
  <c r="CC25" i="11" s="1"/>
  <c r="CD26" i="11"/>
  <c r="CC26" i="11" s="1"/>
  <c r="H26" i="8"/>
  <c r="CG33" i="11"/>
  <c r="H7" i="8"/>
  <c r="H28" i="9"/>
  <c r="H12" i="8"/>
  <c r="H33" i="9"/>
  <c r="BR37" i="11"/>
  <c r="BY33" i="11"/>
  <c r="BX33" i="11" s="1"/>
  <c r="BY34" i="11"/>
  <c r="BX34" i="11" s="1"/>
  <c r="CD11" i="11"/>
  <c r="CC11" i="11" s="1"/>
  <c r="CD12" i="11"/>
  <c r="CC12" i="11" s="1"/>
  <c r="BR20" i="11"/>
  <c r="CA40" i="11"/>
  <c r="BW28" i="11"/>
  <c r="BT10" i="11"/>
  <c r="BS10" i="11" s="1"/>
  <c r="BT9" i="11"/>
  <c r="BS9" i="11" s="1"/>
  <c r="H36" i="9"/>
  <c r="CD37" i="11"/>
  <c r="CC37" i="11" s="1"/>
  <c r="CD38" i="11"/>
  <c r="CC38" i="11" s="1"/>
  <c r="H41" i="9"/>
  <c r="BM28" i="11"/>
  <c r="BQ15" i="11"/>
  <c r="BV37" i="11"/>
  <c r="CE22" i="11"/>
  <c r="BV21" i="11"/>
  <c r="CA20" i="11"/>
  <c r="BU39" i="11"/>
  <c r="BY40" i="11"/>
  <c r="BX40" i="11" s="1"/>
  <c r="BY39" i="11"/>
  <c r="BX39" i="11" s="1"/>
  <c r="BV18" i="11"/>
  <c r="CB35" i="11"/>
  <c r="BP37" i="11"/>
  <c r="BY42" i="11"/>
  <c r="BX42" i="11" s="1"/>
  <c r="BY41" i="11"/>
  <c r="BX41" i="11" s="1"/>
  <c r="CD13" i="11"/>
  <c r="CC13" i="11" s="1"/>
  <c r="CD14" i="11"/>
  <c r="CC14" i="11" s="1"/>
  <c r="BQ37" i="11"/>
  <c r="CF33" i="11"/>
  <c r="BQ36" i="11"/>
  <c r="CG41" i="11"/>
  <c r="H38" i="9"/>
  <c r="CD31" i="11"/>
  <c r="CC31" i="11" s="1"/>
  <c r="CD32" i="11"/>
  <c r="CC32" i="11" s="1"/>
  <c r="BV27" i="11"/>
  <c r="CF26" i="11"/>
  <c r="BW37" i="11"/>
  <c r="BY16" i="11"/>
  <c r="BX16" i="11" s="1"/>
  <c r="BY15" i="11"/>
  <c r="BX15" i="11" s="1"/>
  <c r="BY10" i="11"/>
  <c r="BX10" i="11" s="1"/>
  <c r="BY9" i="11"/>
  <c r="BX9" i="11" s="1"/>
  <c r="H17" i="8"/>
  <c r="CD18" i="11"/>
  <c r="CC18" i="11" s="1"/>
  <c r="CD17" i="11"/>
  <c r="CC17" i="11" s="1"/>
  <c r="H22" i="8"/>
  <c r="H5" i="9"/>
  <c r="CG27" i="11"/>
  <c r="BV41" i="11"/>
  <c r="BT32" i="11"/>
  <c r="BS32" i="11" s="1"/>
  <c r="BT31" i="11"/>
  <c r="BS31" i="11" s="1"/>
  <c r="H6" i="9"/>
  <c r="CE18" i="11"/>
  <c r="BR29" i="11"/>
  <c r="CG31" i="11"/>
  <c r="BQ31" i="11"/>
  <c r="H29" i="8"/>
  <c r="CD42" i="11"/>
  <c r="CC42" i="11" s="1"/>
  <c r="CD41" i="11"/>
  <c r="CC41" i="11" s="1"/>
  <c r="H34" i="8"/>
  <c r="BY26" i="11"/>
  <c r="BX26" i="11" s="1"/>
  <c r="BY25" i="11"/>
  <c r="BX25" i="11" s="1"/>
  <c r="BZ15" i="11"/>
  <c r="BQ28" i="11"/>
  <c r="BR42" i="11"/>
  <c r="H23" i="8"/>
  <c r="H28" i="8"/>
  <c r="CF31" i="11"/>
  <c r="CE33" i="11"/>
  <c r="CE23" i="11"/>
  <c r="BQ40" i="11"/>
  <c r="BY23" i="11"/>
  <c r="BX23" i="11" s="1"/>
  <c r="BY24" i="11"/>
  <c r="BX24" i="11" s="1"/>
  <c r="CA37" i="11"/>
  <c r="BZ36" i="11"/>
  <c r="H11" i="8"/>
  <c r="H16" i="8"/>
  <c r="BL5" i="11"/>
  <c r="BO14" i="11"/>
  <c r="BN14" i="11" s="1"/>
  <c r="CA8" i="11"/>
  <c r="BR6" i="11"/>
  <c r="CF35" i="11"/>
  <c r="BU25" i="11"/>
  <c r="CG37" i="11"/>
  <c r="CD27" i="11"/>
  <c r="CC27" i="11" s="1"/>
  <c r="CD28" i="11"/>
  <c r="CC28" i="11" s="1"/>
  <c r="BU22" i="11"/>
  <c r="BZ28" i="11"/>
  <c r="BT34" i="11"/>
  <c r="BS34" i="11" s="1"/>
  <c r="BT33" i="11"/>
  <c r="BS33" i="11" s="1"/>
  <c r="CA31" i="11"/>
  <c r="H4" i="8"/>
  <c r="BR27" i="11"/>
  <c r="BZ37" i="11"/>
  <c r="CB38" i="11"/>
  <c r="CB40" i="11"/>
  <c r="BO16" i="11"/>
  <c r="BN16" i="11" s="1"/>
  <c r="BY32" i="11"/>
  <c r="BX32" i="11" s="1"/>
  <c r="BY31" i="11"/>
  <c r="BX31" i="11" s="1"/>
  <c r="CA41" i="11"/>
  <c r="BY30" i="11"/>
  <c r="BX30" i="11" s="1"/>
  <c r="BY29" i="11"/>
  <c r="BX29" i="11" s="1"/>
  <c r="BY19" i="11"/>
  <c r="BX19" i="11" s="1"/>
  <c r="BY20" i="11"/>
  <c r="BX20" i="11" s="1"/>
  <c r="H25" i="8"/>
  <c r="H3" i="9"/>
  <c r="H16" i="9"/>
  <c r="CD34" i="11"/>
  <c r="CC34" i="11" s="1"/>
  <c r="CD33" i="11"/>
  <c r="CC33" i="11" s="1"/>
  <c r="H30" i="8"/>
  <c r="H42" i="8"/>
  <c r="H21" i="9"/>
  <c r="BU29" i="11"/>
  <c r="BV31" i="11"/>
  <c r="CF39" i="11"/>
  <c r="BP33" i="11"/>
  <c r="BV32" i="11"/>
  <c r="BR35" i="11"/>
  <c r="CF40" i="11"/>
  <c r="H5" i="8"/>
  <c r="H37" i="8"/>
  <c r="H8" i="9"/>
  <c r="H10" i="8"/>
  <c r="H13" i="9"/>
  <c r="H2" i="8" l="1"/>
  <c r="H2" i="9"/>
  <c r="C10" i="13" l="1"/>
  <c r="E9" i="13" s="1"/>
  <c r="E2" i="11" l="1"/>
  <c r="H9" i="13"/>
  <c r="H10" i="13" s="1"/>
  <c r="D2" i="11" s="1"/>
</calcChain>
</file>

<file path=xl/sharedStrings.xml><?xml version="1.0" encoding="utf-8"?>
<sst xmlns="http://schemas.openxmlformats.org/spreadsheetml/2006/main" count="275" uniqueCount="169">
  <si>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</si>
  <si>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</si>
  <si>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</si>
  <si>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</si>
  <si>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</si>
  <si>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</si>
  <si>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</si>
  <si>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</si>
  <si>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愛知県バドミントン協会　競技委員会　浅井　淳　090-3255-8024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アサイ</t>
    </rPh>
    <rPh sb="21" eb="22">
      <t>ジュン</t>
    </rPh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</si>
  <si>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</si>
  <si>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その他不明な点がありましたら　競技委員会　浅井までお問合せください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アサイ</t>
    </rPh>
    <rPh sb="26" eb="28">
      <t>トイアワ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</si>
  <si>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</si>
  <si>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</si>
  <si>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</si>
  <si>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</si>
  <si>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</si>
  <si>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</si>
  <si>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</si>
  <si>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</si>
  <si>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</si>
  <si>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</si>
  <si>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</si>
  <si>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</si>
  <si>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</si>
  <si>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</si>
  <si>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</si>
  <si>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</si>
  <si>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</si>
  <si>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</si>
  <si>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</si>
  <si>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</si>
  <si>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</si>
  <si>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</si>
  <si>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</si>
  <si>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</si>
  <si>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</si>
  <si>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</si>
  <si>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</si>
  <si>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</si>
  <si>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</si>
  <si>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</si>
  <si>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</si>
  <si>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</si>
  <si>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</si>
  <si>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</si>
  <si>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</si>
  <si>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</si>
  <si>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</si>
  <si>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</si>
  <si>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</si>
  <si>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</si>
  <si>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</si>
  <si>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</si>
  <si>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</si>
  <si>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</si>
  <si>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</si>
  <si>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</si>
  <si>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</si>
  <si>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</si>
  <si>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</si>
  <si>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</si>
  <si>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</si>
  <si>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</si>
  <si>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</si>
  <si>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</si>
  <si>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</si>
  <si>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</si>
  <si>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</si>
  <si>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</si>
  <si>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</si>
  <si>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</si>
  <si>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</si>
  <si>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</si>
  <si>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</si>
  <si>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</si>
  <si>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</si>
  <si>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</si>
  <si>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</si>
  <si>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</si>
  <si>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</si>
  <si>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</si>
  <si>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</si>
  <si>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</si>
  <si>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</si>
  <si>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</si>
  <si>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</si>
  <si>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</si>
  <si>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</si>
  <si>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</si>
  <si>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</si>
  <si>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</si>
  <si>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</si>
  <si>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</si>
  <si>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</si>
  <si>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</si>
  <si>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</si>
  <si>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</si>
  <si>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</si>
  <si>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</si>
  <si>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</si>
  <si>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(例：岡崎フェニックス、東海クラブ、新日鐵住金名古屋、個人登録、など)</t>
    <rPh sb="1" eb="2">
      <t>レイ</t>
    </rPh>
    <rPh sb="3" eb="5">
      <t>オカザキ</t>
    </rPh>
    <rPh sb="12" eb="14">
      <t>トウカイ</t>
    </rPh>
    <rPh sb="18" eb="21">
      <t>シンニッテツ</t>
    </rPh>
    <rPh sb="21" eb="23">
      <t>スミキン</t>
    </rPh>
    <rPh sb="23" eb="25">
      <t>ナゴ</t>
    </rPh>
    <rPh sb="25" eb="26">
      <t>ヤ</t>
    </rPh>
    <rPh sb="27" eb="29">
      <t>コジン</t>
    </rPh>
    <rPh sb="29" eb="31">
      <t>トウロク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</si>
  <si>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</si>
  <si>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</si>
  <si>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</si>
  <si>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</si>
  <si>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</si>
  <si>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</si>
  <si>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</si>
  <si>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</si>
  <si>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</si>
  <si>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</si>
  <si>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</si>
  <si>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</si>
  <si>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</si>
  <si>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</si>
  <si>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</si>
  <si>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t>【警告】　できる限り取り纏めて申込すること</t>
    <rPh sb="1" eb="3">
      <t>ケイコク</t>
    </rPh>
    <rPh sb="8" eb="9">
      <t>カギ</t>
    </rPh>
    <rPh sb="10" eb="11">
      <t>ト</t>
    </rPh>
    <rPh sb="12" eb="13">
      <t>マト</t>
    </rPh>
    <rPh sb="15" eb="16">
      <t>モウ</t>
    </rPh>
    <rPh sb="16" eb="17">
      <t>コ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</si>
  <si>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</si>
  <si>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</si>
  <si>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</si>
  <si>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</si>
  <si>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</si>
  <si>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</si>
  <si>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</si>
  <si>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</si>
  <si>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</si>
  <si>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</si>
  <si>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</si>
  <si>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</si>
  <si>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</si>
  <si>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</si>
  <si>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</si>
  <si>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</si>
  <si>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愛知県バドミントン協会 会長　末岡　熙章 殿</t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</si>
  <si>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</si>
  <si>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</si>
  <si>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</si>
  <si>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</si>
  <si>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</si>
  <si>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</si>
  <si>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名×1,800円＝</t>
    <rPh sb="0" eb="1">
      <t>メイ</t>
    </rPh>
    <rPh sb="7" eb="8">
      <t>エン</t>
    </rPh>
    <phoneticPr fontId="4"/>
  </si>
  <si>
    <t>組×3,600円＝</t>
    <rPh sb="0" eb="1">
      <t>クミ</t>
    </rPh>
    <rPh sb="7" eb="8">
      <t>エン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</si>
  <si>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</si>
  <si>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</si>
  <si>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</si>
  <si>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</si>
  <si>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</si>
  <si>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</si>
  <si>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</si>
  <si>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</si>
  <si>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</si>
  <si>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</si>
  <si>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</si>
  <si>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</si>
  <si>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</si>
  <si>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</si>
  <si>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</si>
  <si>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</si>
  <si>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</si>
  <si>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</si>
  <si>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</si>
  <si>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</si>
  <si>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</si>
  <si>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t>第55回愛知県社会人兼全日本シニア予選会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</si>
  <si>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</si>
  <si>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</si>
  <si>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第55回愛知県社会人バドミントン選手権大会兼全日本シニア予選会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</si>
  <si>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令和元年</t>
    <rPh sb="0" eb="2">
      <t>レイワ</t>
    </rPh>
    <rPh sb="2" eb="4">
      <t>ガンネン</t>
    </rPh>
    <phoneticPr fontId="4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</si>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</sst>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7" fillId="0" borderId="15" xfId="0" applyFont="1" applyBorder="1" applyAlignment="1" applyProtection="1">
      <alignment horizontal="center" vertical="center" shrinkToFit="1"/>
    </xf>
    <xf numFmtId="0" fontId="17" fillId="0" borderId="16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3" fontId="17" fillId="0" borderId="0" xfId="0" applyNumberFormat="1" applyFont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</xf>
    <xf numFmtId="0" fontId="15" fillId="3" borderId="0" xfId="0" applyFont="1" applyFill="1" applyBorder="1">
      <alignment vertical="center"/>
    </xf>
    <xf numFmtId="0" fontId="16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shrinkToFit="1"/>
    </xf>
    <xf numFmtId="176" fontId="20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center" vertical="center" shrinkToFit="1"/>
    </xf>
    <xf numFmtId="0" fontId="17" fillId="0" borderId="23" xfId="0" applyFont="1" applyBorder="1" applyAlignment="1" applyProtection="1">
      <alignment horizontal="center" vertical="center" shrinkToFit="1"/>
    </xf>
    <xf numFmtId="0" fontId="17" fillId="0" borderId="24" xfId="0" applyFont="1" applyBorder="1" applyAlignment="1" applyProtection="1">
      <alignment horizontal="center" vertical="center" shrinkToFit="1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26" xfId="0" applyFont="1" applyBorder="1" applyAlignment="1" applyProtection="1">
      <alignment horizontal="center" vertical="center" shrinkToFit="1"/>
    </xf>
    <xf numFmtId="0" fontId="17" fillId="0" borderId="27" xfId="0" applyFont="1" applyBorder="1" applyAlignment="1" applyProtection="1">
      <alignment horizontal="center" vertical="center" shrinkToFit="1"/>
    </xf>
    <xf numFmtId="0" fontId="17" fillId="0" borderId="28" xfId="0" applyFont="1" applyBorder="1" applyAlignment="1" applyProtection="1">
      <alignment horizontal="center" vertical="center" shrinkToFit="1"/>
    </xf>
    <xf numFmtId="0" fontId="17" fillId="0" borderId="29" xfId="0" applyFont="1" applyBorder="1" applyAlignment="1" applyProtection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 shrinkToFit="1"/>
    </xf>
    <xf numFmtId="0" fontId="17" fillId="0" borderId="31" xfId="0" applyFont="1" applyBorder="1" applyAlignment="1" applyProtection="1">
      <alignment horizontal="center" vertical="center" shrinkToFit="1"/>
    </xf>
    <xf numFmtId="0" fontId="17" fillId="0" borderId="32" xfId="0" applyFont="1" applyBorder="1" applyAlignment="1" applyProtection="1">
      <alignment horizontal="center" vertical="center" shrinkToFit="1"/>
    </xf>
    <xf numFmtId="178" fontId="17" fillId="0" borderId="0" xfId="0" applyNumberFormat="1" applyFont="1" applyBorder="1" applyAlignment="1" applyProtection="1">
      <alignment horizontal="center" vertical="center" shrinkToFit="1"/>
      <protection locked="0"/>
    </xf>
    <xf numFmtId="178" fontId="17" fillId="0" borderId="0" xfId="0" applyNumberFormat="1" applyFont="1" applyBorder="1" applyAlignment="1" applyProtection="1">
      <alignment horizontal="center" vertical="center" shrinkToFit="1"/>
    </xf>
    <xf numFmtId="178" fontId="17" fillId="0" borderId="17" xfId="0" applyNumberFormat="1" applyFont="1" applyBorder="1" applyAlignment="1" applyProtection="1">
      <alignment horizontal="center" vertical="center" shrinkToFit="1"/>
    </xf>
    <xf numFmtId="178" fontId="17" fillId="0" borderId="29" xfId="0" applyNumberFormat="1" applyFont="1" applyBorder="1" applyAlignment="1" applyProtection="1">
      <alignment horizontal="center" vertical="center" shrinkToFit="1"/>
    </xf>
    <xf numFmtId="178" fontId="17" fillId="0" borderId="30" xfId="0" applyNumberFormat="1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3" fontId="24" fillId="0" borderId="0" xfId="0" applyNumberFormat="1" applyFont="1" applyAlignment="1" applyProtection="1">
      <alignment horizontal="right" vertical="center"/>
    </xf>
    <xf numFmtId="3" fontId="23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5" fillId="0" borderId="35" xfId="0" applyNumberFormat="1" applyFont="1" applyBorder="1" applyAlignment="1" applyProtection="1">
      <alignment horizontal="center" vertical="center"/>
    </xf>
    <xf numFmtId="178" fontId="25" fillId="0" borderId="13" xfId="0" applyNumberFormat="1" applyFont="1" applyBorder="1" applyAlignment="1" applyProtection="1">
      <alignment horizontal="center" vertical="center"/>
    </xf>
    <xf numFmtId="178" fontId="25" fillId="0" borderId="36" xfId="0" applyNumberFormat="1" applyFont="1" applyBorder="1" applyAlignment="1" applyProtection="1">
      <alignment horizontal="center" vertical="center"/>
    </xf>
    <xf numFmtId="178" fontId="25" fillId="0" borderId="37" xfId="0" applyNumberFormat="1" applyFont="1" applyBorder="1" applyAlignment="1" applyProtection="1">
      <alignment horizontal="center" vertical="center"/>
    </xf>
    <xf numFmtId="178" fontId="25" fillId="0" borderId="38" xfId="0" applyNumberFormat="1" applyFont="1" applyBorder="1" applyAlignment="1" applyProtection="1">
      <alignment horizontal="center" vertical="center"/>
    </xf>
    <xf numFmtId="178" fontId="25" fillId="0" borderId="39" xfId="0" applyNumberFormat="1" applyFont="1" applyBorder="1" applyAlignment="1" applyProtection="1">
      <alignment horizontal="center" vertical="center"/>
    </xf>
    <xf numFmtId="178" fontId="25" fillId="0" borderId="40" xfId="0" applyNumberFormat="1" applyFont="1" applyBorder="1" applyAlignment="1" applyProtection="1">
      <alignment horizontal="center" vertical="center"/>
    </xf>
    <xf numFmtId="178" fontId="25" fillId="0" borderId="14" xfId="0" applyNumberFormat="1" applyFont="1" applyBorder="1" applyAlignment="1" applyProtection="1">
      <alignment horizontal="center" vertical="center"/>
    </xf>
    <xf numFmtId="178" fontId="25" fillId="0" borderId="41" xfId="0" applyNumberFormat="1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 vertical="center"/>
    </xf>
    <xf numFmtId="0" fontId="25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6" fillId="0" borderId="0" xfId="0" applyFont="1">
      <alignment vertical="center"/>
    </xf>
    <xf numFmtId="0" fontId="3" fillId="0" borderId="0" xfId="0" applyFont="1">
      <alignment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8" fillId="2" borderId="55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12</xdr:row>
      <xdr:rowOff>28575</xdr:rowOff>
    </xdr:from>
    <xdr:to>
      <xdr:col>16</xdr:col>
      <xdr:colOff>152400</xdr:colOff>
      <xdr:row>39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0</xdr:row>
      <xdr:rowOff>304800</xdr:rowOff>
    </xdr:from>
    <xdr:to>
      <xdr:col>16</xdr:col>
      <xdr:colOff>400050</xdr:colOff>
      <xdr:row>11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0</xdr:row>
      <xdr:rowOff>276225</xdr:rowOff>
    </xdr:from>
    <xdr:to>
      <xdr:col>19</xdr:col>
      <xdr:colOff>552450</xdr:colOff>
      <xdr:row>10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1</xdr:row>
      <xdr:rowOff>9525</xdr:rowOff>
    </xdr:from>
    <xdr:to>
      <xdr:col>8</xdr:col>
      <xdr:colOff>670144</xdr:colOff>
      <xdr:row>1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0</xdr:row>
      <xdr:rowOff>330200</xdr:rowOff>
    </xdr:from>
    <xdr:to>
      <xdr:col>17</xdr:col>
      <xdr:colOff>482600</xdr:colOff>
      <xdr:row>1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12</xdr:row>
      <xdr:rowOff>130175</xdr:rowOff>
    </xdr:from>
    <xdr:to>
      <xdr:col>10</xdr:col>
      <xdr:colOff>254000</xdr:colOff>
      <xdr:row>14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workbookViewId="0"/>
  </sheetViews>
  <sheetFormatPr defaultColWidth="8.875" defaultRowHeight="13.5" x14ac:dyDescent="0.15"/>
  <cols>
    <col min="1" max="1" width="4.625" style="1" customWidth="1"/>
    <col min="12" max="12" width="9.125" bestFit="1" customWidth="1"/>
  </cols>
  <sheetData>
    <row r="1" spans="1:8" ht="26.25" customHeight="1" x14ac:dyDescent="0.15">
      <c r="B1" s="108" t="s">
        <v>163</v>
      </c>
    </row>
    <row r="2" spans="1:8" ht="19.5" customHeight="1" x14ac:dyDescent="0.15">
      <c r="B2" s="38" t="s">
        <v>116</v>
      </c>
      <c r="C2" s="39"/>
      <c r="D2" s="39"/>
      <c r="E2" s="39"/>
      <c r="F2" s="39"/>
      <c r="G2" s="39"/>
      <c r="H2" s="40"/>
    </row>
    <row r="4" spans="1:8" x14ac:dyDescent="0.15">
      <c r="A4" s="1" t="s">
        <v>0</v>
      </c>
      <c r="B4" s="2"/>
      <c r="C4" t="s">
        <v>1</v>
      </c>
    </row>
    <row r="5" spans="1:8" x14ac:dyDescent="0.15">
      <c r="B5" t="s">
        <v>2</v>
      </c>
    </row>
    <row r="7" spans="1:8" x14ac:dyDescent="0.15">
      <c r="A7" s="1" t="s">
        <v>0</v>
      </c>
      <c r="B7" t="s">
        <v>95</v>
      </c>
    </row>
    <row r="9" spans="1:8" x14ac:dyDescent="0.15">
      <c r="A9" s="1" t="s">
        <v>3</v>
      </c>
      <c r="B9" t="s">
        <v>93</v>
      </c>
    </row>
    <row r="11" spans="1:8" x14ac:dyDescent="0.15">
      <c r="A11" s="1" t="s">
        <v>0</v>
      </c>
      <c r="B11" s="7" t="s">
        <v>94</v>
      </c>
    </row>
    <row r="13" spans="1:8" x14ac:dyDescent="0.15">
      <c r="A13" s="1" t="s">
        <v>0</v>
      </c>
      <c r="B13" t="s">
        <v>156</v>
      </c>
    </row>
    <row r="14" spans="1:8" x14ac:dyDescent="0.15">
      <c r="B14" t="s">
        <v>157</v>
      </c>
    </row>
    <row r="16" spans="1:8" x14ac:dyDescent="0.15">
      <c r="A16" s="1" t="s">
        <v>0</v>
      </c>
      <c r="B16" s="7" t="s">
        <v>12</v>
      </c>
    </row>
    <row r="18" spans="1:8" x14ac:dyDescent="0.15">
      <c r="A18" s="1" t="s">
        <v>0</v>
      </c>
      <c r="B18" s="7" t="s">
        <v>13</v>
      </c>
    </row>
    <row r="20" spans="1:8" x14ac:dyDescent="0.15">
      <c r="A20" s="1" t="s">
        <v>3</v>
      </c>
      <c r="B20" s="7" t="s">
        <v>117</v>
      </c>
    </row>
    <row r="21" spans="1:8" x14ac:dyDescent="0.15">
      <c r="B21" s="9" t="s">
        <v>100</v>
      </c>
    </row>
    <row r="23" spans="1:8" x14ac:dyDescent="0.15">
      <c r="A23" s="1" t="s">
        <v>3</v>
      </c>
      <c r="B23" s="7" t="s">
        <v>96</v>
      </c>
    </row>
    <row r="24" spans="1:8" x14ac:dyDescent="0.15">
      <c r="B24" t="s">
        <v>99</v>
      </c>
    </row>
    <row r="25" spans="1:8" x14ac:dyDescent="0.15">
      <c r="B25" t="s">
        <v>154</v>
      </c>
    </row>
    <row r="26" spans="1:8" x14ac:dyDescent="0.15">
      <c r="B26" s="107" t="s">
        <v>155</v>
      </c>
    </row>
    <row r="28" spans="1:8" x14ac:dyDescent="0.15">
      <c r="A28" s="1" t="s">
        <v>0</v>
      </c>
      <c r="B28" s="7" t="s">
        <v>164</v>
      </c>
    </row>
    <row r="29" spans="1:8" x14ac:dyDescent="0.15">
      <c r="B29" s="9"/>
    </row>
    <row r="30" spans="1:8" x14ac:dyDescent="0.15">
      <c r="A30" s="1" t="s">
        <v>14</v>
      </c>
      <c r="B30" t="s">
        <v>15</v>
      </c>
    </row>
    <row r="31" spans="1:8" x14ac:dyDescent="0.15">
      <c r="H31" s="9"/>
    </row>
    <row r="32" spans="1:8" x14ac:dyDescent="0.15">
      <c r="A32" s="1" t="s">
        <v>3</v>
      </c>
      <c r="B32" t="s">
        <v>9</v>
      </c>
      <c r="H32" s="9"/>
    </row>
    <row r="34" spans="1:8" x14ac:dyDescent="0.15">
      <c r="A34" s="1" t="s">
        <v>3</v>
      </c>
      <c r="B34" t="s">
        <v>153</v>
      </c>
      <c r="H34" s="9"/>
    </row>
    <row r="35" spans="1:8" x14ac:dyDescent="0.15">
      <c r="H35" s="9"/>
    </row>
    <row r="36" spans="1:8" x14ac:dyDescent="0.15">
      <c r="A36" s="1" t="s">
        <v>7</v>
      </c>
      <c r="B36" t="s">
        <v>10</v>
      </c>
    </row>
    <row r="38" spans="1:8" x14ac:dyDescent="0.15">
      <c r="B38" t="s">
        <v>8</v>
      </c>
    </row>
    <row r="50" spans="12:14" x14ac:dyDescent="0.15">
      <c r="L50" s="6" t="s">
        <v>11</v>
      </c>
    </row>
    <row r="51" spans="12:14" x14ac:dyDescent="0.15">
      <c r="L51" s="45" t="s">
        <v>118</v>
      </c>
      <c r="M51" s="45" t="s">
        <v>119</v>
      </c>
    </row>
    <row r="52" spans="12:14" x14ac:dyDescent="0.15">
      <c r="L52" s="45" t="s">
        <v>158</v>
      </c>
      <c r="M52" s="6" t="s">
        <v>159</v>
      </c>
      <c r="N52" s="6"/>
    </row>
    <row r="53" spans="12:14" x14ac:dyDescent="0.15">
      <c r="L53" s="45" t="s">
        <v>160</v>
      </c>
      <c r="M53" s="6" t="s">
        <v>161</v>
      </c>
    </row>
    <row r="54" spans="12:14" x14ac:dyDescent="0.15">
      <c r="L54" s="5" t="s">
        <v>165</v>
      </c>
    </row>
    <row r="55" spans="12:14" x14ac:dyDescent="0.15">
      <c r="L55" s="5"/>
    </row>
  </sheetData>
  <sheetProtection sheet="1" objects="1" scenarios="1"/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GridLines="0" zoomScaleNormal="100" zoomScaleSheetLayoutView="100" workbookViewId="0">
      <selection activeCell="D2" sqref="D2"/>
    </sheetView>
  </sheetViews>
  <sheetFormatPr defaultColWidth="13" defaultRowHeight="20.100000000000001" customHeight="1" x14ac:dyDescent="0.15"/>
  <cols>
    <col min="1" max="1" width="13" style="69" customWidth="1"/>
    <col min="2" max="4" width="3.625" style="69" customWidth="1"/>
    <col min="5" max="5" width="13.625" style="69" customWidth="1"/>
    <col min="6" max="8" width="13.625" style="87" customWidth="1"/>
    <col min="9" max="9" width="13.625" style="72" customWidth="1"/>
    <col min="10" max="10" width="3" style="86" customWidth="1"/>
    <col min="11" max="11" width="4.625" style="86" customWidth="1"/>
    <col min="12" max="13" width="3.625" style="86" customWidth="1"/>
    <col min="14" max="14" width="6.125" style="87" customWidth="1"/>
    <col min="15" max="15" width="3.625" style="76" customWidth="1"/>
    <col min="16" max="16" width="3.5" style="69" customWidth="1"/>
    <col min="17" max="16384" width="13" style="69"/>
  </cols>
  <sheetData>
    <row r="1" spans="1:15" ht="40.5" customHeight="1" x14ac:dyDescent="0.15">
      <c r="A1" s="121" t="s">
        <v>166</v>
      </c>
      <c r="B1" s="121"/>
      <c r="C1" s="121"/>
      <c r="D1" s="121"/>
      <c r="E1" s="121"/>
      <c r="F1" s="121"/>
      <c r="G1" s="121"/>
      <c r="H1" s="121"/>
      <c r="I1" s="121"/>
      <c r="J1" s="68"/>
      <c r="K1" s="68"/>
      <c r="L1" s="68"/>
      <c r="M1" s="68"/>
      <c r="N1" s="68"/>
      <c r="O1" s="68"/>
    </row>
    <row r="2" spans="1:15" ht="21.75" customHeight="1" x14ac:dyDescent="0.15">
      <c r="A2" s="70" t="s">
        <v>167</v>
      </c>
      <c r="B2" s="16">
        <v>12</v>
      </c>
      <c r="C2" s="71" t="s">
        <v>83</v>
      </c>
      <c r="D2" s="16"/>
      <c r="E2" s="71" t="s">
        <v>84</v>
      </c>
      <c r="F2" s="72"/>
      <c r="G2" s="73"/>
      <c r="H2" s="73"/>
      <c r="I2" s="74" t="s">
        <v>133</v>
      </c>
      <c r="J2" s="75"/>
      <c r="K2" s="75"/>
      <c r="L2" s="75"/>
      <c r="M2" s="75"/>
      <c r="N2" s="71"/>
    </row>
    <row r="3" spans="1:15" ht="41.25" customHeight="1" x14ac:dyDescent="0.15">
      <c r="B3" s="68" t="s">
        <v>81</v>
      </c>
      <c r="C3" s="71"/>
      <c r="D3" s="71"/>
      <c r="E3" s="71"/>
      <c r="F3" s="71"/>
      <c r="G3" s="71"/>
      <c r="H3" s="71"/>
      <c r="I3" s="77"/>
      <c r="J3" s="75"/>
      <c r="K3" s="75"/>
      <c r="L3" s="75"/>
      <c r="M3" s="75"/>
      <c r="N3" s="71"/>
      <c r="O3" s="78"/>
    </row>
    <row r="4" spans="1:15" ht="39.75" customHeight="1" x14ac:dyDescent="0.15">
      <c r="A4" s="119" t="s">
        <v>139</v>
      </c>
      <c r="B4" s="128" t="s">
        <v>82</v>
      </c>
      <c r="C4" s="128"/>
      <c r="D4" s="128"/>
      <c r="E4" s="130"/>
      <c r="F4" s="130"/>
      <c r="G4" s="79" t="s">
        <v>138</v>
      </c>
      <c r="H4" s="130"/>
      <c r="I4" s="130"/>
      <c r="J4" s="75"/>
      <c r="K4" s="75"/>
      <c r="L4" s="75"/>
      <c r="M4" s="75"/>
      <c r="N4" s="71"/>
      <c r="O4" s="78"/>
    </row>
    <row r="5" spans="1:15" ht="39.75" customHeight="1" x14ac:dyDescent="0.15">
      <c r="A5" s="120"/>
      <c r="B5" s="128" t="s">
        <v>137</v>
      </c>
      <c r="C5" s="128"/>
      <c r="D5" s="128"/>
      <c r="E5" s="131"/>
      <c r="F5" s="131"/>
      <c r="G5" s="79" t="s">
        <v>136</v>
      </c>
      <c r="H5" s="132"/>
      <c r="I5" s="132"/>
      <c r="J5" s="75"/>
      <c r="K5" s="75"/>
      <c r="L5" s="75"/>
      <c r="M5" s="75"/>
      <c r="N5" s="71"/>
      <c r="O5" s="78"/>
    </row>
    <row r="6" spans="1:15" ht="26.25" customHeight="1" x14ac:dyDescent="0.15">
      <c r="A6" s="80"/>
      <c r="B6" s="71"/>
      <c r="C6" s="71"/>
      <c r="D6" s="71"/>
      <c r="E6" s="71"/>
      <c r="F6" s="71"/>
      <c r="G6" s="71"/>
      <c r="H6" s="71"/>
      <c r="I6" s="77"/>
      <c r="J6" s="75"/>
      <c r="K6" s="75"/>
      <c r="L6" s="75"/>
      <c r="M6" s="75"/>
      <c r="N6" s="71"/>
      <c r="O6" s="78"/>
    </row>
    <row r="7" spans="1:15" ht="39.75" customHeight="1" x14ac:dyDescent="0.15">
      <c r="A7" s="129" t="s">
        <v>144</v>
      </c>
      <c r="B7" s="129"/>
      <c r="C7" s="129"/>
      <c r="D7" s="129"/>
      <c r="E7" s="81">
        <f>E25+F25</f>
        <v>0</v>
      </c>
      <c r="F7" s="121" t="s">
        <v>140</v>
      </c>
      <c r="G7" s="121"/>
      <c r="H7" s="82">
        <f>E7*1800</f>
        <v>0</v>
      </c>
      <c r="I7" s="83" t="s">
        <v>80</v>
      </c>
      <c r="J7" s="75"/>
      <c r="K7" s="75"/>
      <c r="L7" s="75"/>
      <c r="M7" s="75"/>
      <c r="N7" s="71"/>
      <c r="O7" s="78"/>
    </row>
    <row r="8" spans="1:15" ht="39.75" customHeight="1" x14ac:dyDescent="0.15">
      <c r="A8" s="129" t="s">
        <v>145</v>
      </c>
      <c r="B8" s="129"/>
      <c r="C8" s="129"/>
      <c r="D8" s="129"/>
      <c r="E8" s="82">
        <f>G25+H25+I25</f>
        <v>0</v>
      </c>
      <c r="F8" s="121" t="s">
        <v>141</v>
      </c>
      <c r="G8" s="121"/>
      <c r="H8" s="82">
        <f>E8*3600</f>
        <v>0</v>
      </c>
      <c r="I8" s="83" t="s">
        <v>80</v>
      </c>
      <c r="J8" s="75"/>
      <c r="K8" s="75"/>
      <c r="L8" s="75"/>
      <c r="M8" s="75"/>
      <c r="N8" s="71"/>
      <c r="O8" s="78"/>
    </row>
    <row r="9" spans="1:15" ht="39.75" customHeight="1" x14ac:dyDescent="0.15">
      <c r="A9" s="129" t="s">
        <v>134</v>
      </c>
      <c r="B9" s="129"/>
      <c r="C9" s="129"/>
      <c r="D9" s="129"/>
      <c r="E9" s="81">
        <f ca="1">E7+E8*2-C10</f>
        <v>0</v>
      </c>
      <c r="F9" s="121" t="s">
        <v>142</v>
      </c>
      <c r="G9" s="121"/>
      <c r="H9" s="82">
        <f ca="1">E9*100</f>
        <v>0</v>
      </c>
      <c r="I9" s="83" t="s">
        <v>80</v>
      </c>
      <c r="J9" s="75"/>
      <c r="K9" s="75"/>
      <c r="L9" s="75"/>
      <c r="M9" s="75"/>
      <c r="N9" s="71"/>
      <c r="O9" s="78"/>
    </row>
    <row r="10" spans="1:15" ht="39.75" customHeight="1" x14ac:dyDescent="0.15">
      <c r="A10" s="84"/>
      <c r="B10" s="85" t="s">
        <v>146</v>
      </c>
      <c r="C10" s="84">
        <f ca="1">男子複!H2+女子複!H2</f>
        <v>0</v>
      </c>
      <c r="D10" s="84" t="s">
        <v>147</v>
      </c>
      <c r="E10" s="73"/>
      <c r="F10" s="121" t="s">
        <v>143</v>
      </c>
      <c r="G10" s="121"/>
      <c r="H10" s="82">
        <f ca="1">SUM(H7:H9)</f>
        <v>0</v>
      </c>
      <c r="I10" s="83" t="s">
        <v>80</v>
      </c>
    </row>
    <row r="11" spans="1:15" ht="16.5" customHeight="1" x14ac:dyDescent="0.15">
      <c r="A11" s="87"/>
      <c r="B11" s="88"/>
      <c r="C11" s="87"/>
      <c r="D11" s="87"/>
      <c r="E11" s="73"/>
      <c r="F11" s="67"/>
      <c r="G11" s="67"/>
      <c r="H11" s="82"/>
      <c r="I11" s="83"/>
    </row>
    <row r="12" spans="1:15" ht="29.25" customHeight="1" x14ac:dyDescent="0.15">
      <c r="A12" s="118" t="s">
        <v>135</v>
      </c>
      <c r="B12" s="118"/>
      <c r="C12" s="118"/>
      <c r="D12" s="118"/>
      <c r="E12" s="118"/>
      <c r="F12" s="118"/>
      <c r="G12" s="118"/>
      <c r="H12" s="118"/>
      <c r="I12" s="118"/>
    </row>
    <row r="13" spans="1:15" ht="21.75" customHeight="1" x14ac:dyDescent="0.15">
      <c r="A13" s="122"/>
      <c r="B13" s="123"/>
      <c r="C13" s="123"/>
      <c r="D13" s="124"/>
      <c r="E13" s="89" t="s">
        <v>85</v>
      </c>
      <c r="F13" s="90" t="s">
        <v>86</v>
      </c>
      <c r="G13" s="90" t="s">
        <v>87</v>
      </c>
      <c r="H13" s="90" t="s">
        <v>88</v>
      </c>
      <c r="I13" s="91" t="s">
        <v>89</v>
      </c>
      <c r="J13" s="75"/>
      <c r="K13" s="75"/>
      <c r="L13" s="75"/>
      <c r="M13" s="75"/>
      <c r="N13" s="71"/>
      <c r="O13" s="78"/>
    </row>
    <row r="14" spans="1:15" ht="24.75" customHeight="1" x14ac:dyDescent="0.15">
      <c r="A14" s="125" t="s">
        <v>121</v>
      </c>
      <c r="B14" s="126"/>
      <c r="C14" s="126"/>
      <c r="D14" s="127"/>
      <c r="E14" s="92">
        <f>男子単!I2</f>
        <v>0</v>
      </c>
      <c r="F14" s="93">
        <f>女子単!I2</f>
        <v>0</v>
      </c>
      <c r="G14" s="93">
        <f>男子複!I2</f>
        <v>0</v>
      </c>
      <c r="H14" s="93">
        <f>女子複!I2</f>
        <v>0</v>
      </c>
      <c r="I14" s="94">
        <f>混合複!I2</f>
        <v>0</v>
      </c>
      <c r="J14" s="75"/>
      <c r="K14" s="75"/>
      <c r="L14" s="75"/>
      <c r="M14" s="75"/>
      <c r="N14" s="71"/>
      <c r="O14" s="78"/>
    </row>
    <row r="15" spans="1:15" ht="24.75" customHeight="1" x14ac:dyDescent="0.15">
      <c r="A15" s="109" t="s">
        <v>122</v>
      </c>
      <c r="B15" s="110"/>
      <c r="C15" s="110"/>
      <c r="D15" s="111"/>
      <c r="E15" s="95">
        <f>男子単!J2</f>
        <v>0</v>
      </c>
      <c r="F15" s="96">
        <f>女子単!J2</f>
        <v>0</v>
      </c>
      <c r="G15" s="96">
        <f>男子複!J2</f>
        <v>0</v>
      </c>
      <c r="H15" s="96">
        <f>女子複!J2</f>
        <v>0</v>
      </c>
      <c r="I15" s="97">
        <f>混合複!J2</f>
        <v>0</v>
      </c>
      <c r="J15" s="75"/>
      <c r="K15" s="75"/>
      <c r="L15" s="75"/>
      <c r="M15" s="75"/>
      <c r="N15" s="71"/>
      <c r="O15" s="78"/>
    </row>
    <row r="16" spans="1:15" ht="24.75" customHeight="1" x14ac:dyDescent="0.15">
      <c r="A16" s="109" t="s">
        <v>123</v>
      </c>
      <c r="B16" s="110"/>
      <c r="C16" s="110"/>
      <c r="D16" s="111"/>
      <c r="E16" s="95">
        <f>男子単!K2</f>
        <v>0</v>
      </c>
      <c r="F16" s="96">
        <f>女子単!K2</f>
        <v>0</v>
      </c>
      <c r="G16" s="96">
        <f>男子複!K2</f>
        <v>0</v>
      </c>
      <c r="H16" s="96">
        <f>女子複!K2</f>
        <v>0</v>
      </c>
      <c r="I16" s="97">
        <f>混合複!K2</f>
        <v>0</v>
      </c>
      <c r="J16" s="75"/>
      <c r="K16" s="75"/>
      <c r="L16" s="75"/>
      <c r="M16" s="75"/>
      <c r="N16" s="71"/>
      <c r="O16" s="78"/>
    </row>
    <row r="17" spans="1:15" ht="24.75" customHeight="1" x14ac:dyDescent="0.15">
      <c r="A17" s="109" t="s">
        <v>124</v>
      </c>
      <c r="B17" s="110"/>
      <c r="C17" s="110"/>
      <c r="D17" s="111"/>
      <c r="E17" s="95">
        <f>男子単!L2</f>
        <v>0</v>
      </c>
      <c r="F17" s="96">
        <f>女子単!L2</f>
        <v>0</v>
      </c>
      <c r="G17" s="96">
        <f>男子複!L2</f>
        <v>0</v>
      </c>
      <c r="H17" s="96">
        <f>女子複!L2</f>
        <v>0</v>
      </c>
      <c r="I17" s="97">
        <f>混合複!L2</f>
        <v>0</v>
      </c>
      <c r="J17" s="75"/>
      <c r="K17" s="75"/>
      <c r="L17" s="75"/>
      <c r="M17" s="75"/>
      <c r="N17" s="71"/>
      <c r="O17" s="78"/>
    </row>
    <row r="18" spans="1:15" ht="24.75" customHeight="1" x14ac:dyDescent="0.15">
      <c r="A18" s="109" t="s">
        <v>125</v>
      </c>
      <c r="B18" s="110"/>
      <c r="C18" s="110"/>
      <c r="D18" s="111"/>
      <c r="E18" s="95">
        <f>男子単!M2</f>
        <v>0</v>
      </c>
      <c r="F18" s="96">
        <f>女子単!M2</f>
        <v>0</v>
      </c>
      <c r="G18" s="96">
        <f>男子複!M2</f>
        <v>0</v>
      </c>
      <c r="H18" s="96">
        <f>女子複!M2</f>
        <v>0</v>
      </c>
      <c r="I18" s="97">
        <f>混合複!M2</f>
        <v>0</v>
      </c>
      <c r="J18" s="75"/>
      <c r="K18" s="75"/>
      <c r="L18" s="75"/>
      <c r="M18" s="75"/>
      <c r="N18" s="71"/>
      <c r="O18" s="78"/>
    </row>
    <row r="19" spans="1:15" ht="24.75" customHeight="1" x14ac:dyDescent="0.15">
      <c r="A19" s="109" t="s">
        <v>126</v>
      </c>
      <c r="B19" s="110"/>
      <c r="C19" s="110"/>
      <c r="D19" s="111"/>
      <c r="E19" s="95">
        <f>男子単!N2</f>
        <v>0</v>
      </c>
      <c r="F19" s="96">
        <f>女子単!N2</f>
        <v>0</v>
      </c>
      <c r="G19" s="96">
        <f>男子複!N2</f>
        <v>0</v>
      </c>
      <c r="H19" s="96">
        <f>女子複!N2</f>
        <v>0</v>
      </c>
      <c r="I19" s="97">
        <f>混合複!N2</f>
        <v>0</v>
      </c>
      <c r="J19" s="75"/>
      <c r="K19" s="75"/>
      <c r="L19" s="75"/>
      <c r="M19" s="75"/>
      <c r="N19" s="71"/>
      <c r="O19" s="78"/>
    </row>
    <row r="20" spans="1:15" ht="24.75" customHeight="1" x14ac:dyDescent="0.15">
      <c r="A20" s="109" t="s">
        <v>127</v>
      </c>
      <c r="B20" s="110"/>
      <c r="C20" s="110"/>
      <c r="D20" s="111"/>
      <c r="E20" s="95">
        <f>男子単!O2</f>
        <v>0</v>
      </c>
      <c r="F20" s="96">
        <f>女子単!O2</f>
        <v>0</v>
      </c>
      <c r="G20" s="96">
        <f>男子複!O2</f>
        <v>0</v>
      </c>
      <c r="H20" s="96">
        <f>女子複!O2</f>
        <v>0</v>
      </c>
      <c r="I20" s="97">
        <f>混合複!O2</f>
        <v>0</v>
      </c>
      <c r="J20" s="75"/>
      <c r="K20" s="75"/>
      <c r="L20" s="75"/>
      <c r="M20" s="75"/>
      <c r="N20" s="71"/>
      <c r="O20" s="78"/>
    </row>
    <row r="21" spans="1:15" ht="24.75" customHeight="1" x14ac:dyDescent="0.15">
      <c r="A21" s="109" t="s">
        <v>128</v>
      </c>
      <c r="B21" s="110"/>
      <c r="C21" s="110"/>
      <c r="D21" s="111"/>
      <c r="E21" s="95">
        <f>男子単!P2</f>
        <v>0</v>
      </c>
      <c r="F21" s="96">
        <f>女子単!P2</f>
        <v>0</v>
      </c>
      <c r="G21" s="96">
        <f>男子複!P2</f>
        <v>0</v>
      </c>
      <c r="H21" s="96">
        <f>女子複!P2</f>
        <v>0</v>
      </c>
      <c r="I21" s="97">
        <f>混合複!P2</f>
        <v>0</v>
      </c>
      <c r="J21" s="75"/>
      <c r="K21" s="75"/>
      <c r="L21" s="75"/>
      <c r="M21" s="75"/>
      <c r="N21" s="71"/>
      <c r="O21" s="78"/>
    </row>
    <row r="22" spans="1:15" ht="24.75" customHeight="1" x14ac:dyDescent="0.15">
      <c r="A22" s="109" t="s">
        <v>129</v>
      </c>
      <c r="B22" s="110"/>
      <c r="C22" s="110"/>
      <c r="D22" s="111"/>
      <c r="E22" s="95">
        <f>男子単!Q2</f>
        <v>0</v>
      </c>
      <c r="F22" s="96">
        <f>女子単!Q2</f>
        <v>0</v>
      </c>
      <c r="G22" s="96">
        <f>男子複!Q2</f>
        <v>0</v>
      </c>
      <c r="H22" s="96">
        <f>女子複!Q2</f>
        <v>0</v>
      </c>
      <c r="I22" s="97">
        <f>混合複!Q2</f>
        <v>0</v>
      </c>
      <c r="J22" s="75"/>
      <c r="K22" s="75"/>
      <c r="L22" s="75"/>
      <c r="M22" s="75"/>
      <c r="N22" s="71"/>
      <c r="O22" s="78"/>
    </row>
    <row r="23" spans="1:15" ht="24.75" customHeight="1" x14ac:dyDescent="0.15">
      <c r="A23" s="109" t="s">
        <v>130</v>
      </c>
      <c r="B23" s="110"/>
      <c r="C23" s="110"/>
      <c r="D23" s="111"/>
      <c r="E23" s="95">
        <f>男子単!R2</f>
        <v>0</v>
      </c>
      <c r="F23" s="96">
        <f>女子単!R2</f>
        <v>0</v>
      </c>
      <c r="G23" s="96">
        <f>男子複!R2</f>
        <v>0</v>
      </c>
      <c r="H23" s="96">
        <f>女子複!R2</f>
        <v>0</v>
      </c>
      <c r="I23" s="97">
        <f>混合複!R2</f>
        <v>0</v>
      </c>
      <c r="J23" s="75"/>
      <c r="K23" s="75"/>
      <c r="L23" s="75"/>
      <c r="M23" s="75"/>
      <c r="N23" s="71"/>
      <c r="O23" s="78"/>
    </row>
    <row r="24" spans="1:15" ht="24.75" customHeight="1" x14ac:dyDescent="0.15">
      <c r="A24" s="112" t="s">
        <v>131</v>
      </c>
      <c r="B24" s="113"/>
      <c r="C24" s="113"/>
      <c r="D24" s="114"/>
      <c r="E24" s="98">
        <f>男子単!S2</f>
        <v>0</v>
      </c>
      <c r="F24" s="99">
        <f>女子単!S2</f>
        <v>0</v>
      </c>
      <c r="G24" s="99">
        <f>男子複!S2</f>
        <v>0</v>
      </c>
      <c r="H24" s="99">
        <f>女子複!S2</f>
        <v>0</v>
      </c>
      <c r="I24" s="100">
        <f>混合複!S2</f>
        <v>0</v>
      </c>
      <c r="J24" s="75"/>
      <c r="K24" s="75"/>
      <c r="L24" s="75"/>
      <c r="M24" s="75"/>
      <c r="N24" s="71"/>
      <c r="O24" s="78"/>
    </row>
    <row r="25" spans="1:15" ht="24.75" customHeight="1" x14ac:dyDescent="0.15">
      <c r="A25" s="115" t="s">
        <v>132</v>
      </c>
      <c r="B25" s="116"/>
      <c r="C25" s="116"/>
      <c r="D25" s="117"/>
      <c r="E25" s="101">
        <f>SUM(E14:E24)</f>
        <v>0</v>
      </c>
      <c r="F25" s="102">
        <f>SUM(F14:F24)</f>
        <v>0</v>
      </c>
      <c r="G25" s="102">
        <f>SUM(G14:G24)</f>
        <v>0</v>
      </c>
      <c r="H25" s="102">
        <f>SUM(H14:H24)</f>
        <v>0</v>
      </c>
      <c r="I25" s="103">
        <f>SUM(I14:I24)</f>
        <v>0</v>
      </c>
      <c r="J25" s="75"/>
      <c r="K25" s="75"/>
      <c r="L25" s="75"/>
      <c r="M25" s="75"/>
      <c r="N25" s="71"/>
      <c r="O25" s="78"/>
    </row>
    <row r="26" spans="1:15" ht="17.25" customHeight="1" x14ac:dyDescent="0.15">
      <c r="A26" s="112"/>
      <c r="B26" s="113"/>
      <c r="C26" s="113"/>
      <c r="D26" s="114"/>
      <c r="E26" s="104" t="s">
        <v>79</v>
      </c>
      <c r="F26" s="105" t="s">
        <v>79</v>
      </c>
      <c r="G26" s="105" t="s">
        <v>90</v>
      </c>
      <c r="H26" s="105" t="s">
        <v>90</v>
      </c>
      <c r="I26" s="106" t="s">
        <v>90</v>
      </c>
      <c r="J26" s="75"/>
      <c r="K26" s="75"/>
      <c r="L26" s="75"/>
      <c r="M26" s="75"/>
      <c r="N26" s="71"/>
      <c r="O26" s="78"/>
    </row>
  </sheetData>
  <sheetProtection sheet="1" objects="1" scenarios="1"/>
  <mergeCells count="29">
    <mergeCell ref="A1:I1"/>
    <mergeCell ref="B4:D4"/>
    <mergeCell ref="H4:I4"/>
    <mergeCell ref="H5:I5"/>
    <mergeCell ref="A4:A5"/>
    <mergeCell ref="F10:G10"/>
    <mergeCell ref="A13:D13"/>
    <mergeCell ref="A14:D14"/>
    <mergeCell ref="B5:D5"/>
    <mergeCell ref="F8:G8"/>
    <mergeCell ref="F9:G9"/>
    <mergeCell ref="A7:D7"/>
    <mergeCell ref="E4:F4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33" t="s">
        <v>20</v>
      </c>
      <c r="B1" s="134"/>
      <c r="C1" s="134"/>
      <c r="D1" s="134"/>
      <c r="E1" s="134"/>
      <c r="F1" s="134"/>
      <c r="G1" s="135"/>
      <c r="H1" s="49"/>
      <c r="I1" s="43" t="s">
        <v>101</v>
      </c>
      <c r="J1" s="43" t="s">
        <v>24</v>
      </c>
      <c r="K1" s="43" t="s">
        <v>25</v>
      </c>
      <c r="L1" s="43" t="s">
        <v>26</v>
      </c>
      <c r="M1" s="43" t="s">
        <v>21</v>
      </c>
      <c r="N1" s="43" t="s">
        <v>27</v>
      </c>
      <c r="O1" s="43" t="s">
        <v>28</v>
      </c>
      <c r="P1" s="43" t="s">
        <v>29</v>
      </c>
      <c r="Q1" s="43" t="s">
        <v>30</v>
      </c>
      <c r="R1" s="43" t="s">
        <v>31</v>
      </c>
      <c r="S1" s="43" t="s">
        <v>32</v>
      </c>
    </row>
    <row r="2" spans="1:26" ht="30" customHeight="1" x14ac:dyDescent="0.15">
      <c r="A2" s="20" t="s">
        <v>16</v>
      </c>
      <c r="B2" s="21" t="s">
        <v>17</v>
      </c>
      <c r="C2" s="21" t="s">
        <v>18</v>
      </c>
      <c r="D2" s="22" t="s">
        <v>114</v>
      </c>
      <c r="E2" s="22" t="s">
        <v>45</v>
      </c>
      <c r="F2" s="22" t="s">
        <v>23</v>
      </c>
      <c r="G2" s="23" t="s">
        <v>168</v>
      </c>
      <c r="I2" s="44">
        <f>COUNTIF($A:$A,I1)</f>
        <v>0</v>
      </c>
      <c r="J2" s="44">
        <f>COUNTIF($A:$A,J1)</f>
        <v>0</v>
      </c>
      <c r="K2" s="44">
        <f t="shared" ref="K2:S2" si="0">COUNTIF($A:$A,K1)</f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.100000000000001" customHeight="1" x14ac:dyDescent="0.15">
      <c r="A3" s="41"/>
      <c r="B3" s="3"/>
      <c r="C3" s="3"/>
      <c r="D3" s="8"/>
      <c r="E3" s="8"/>
      <c r="F3" s="24" t="str">
        <f t="shared" ref="F3:F42" si="1">IF(E3&lt;&gt;"",DATEDIF(E3,DATEVALUE("2020/4/1"),"Y"),"")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41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41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41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41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41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41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41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41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41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41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41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41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41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41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41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41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41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41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41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41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41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41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41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41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41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41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41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41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41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41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41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41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41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41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41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41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41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41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42"/>
      <c r="B42" s="3"/>
      <c r="C42" s="3"/>
      <c r="D42" s="8"/>
      <c r="E42" s="8"/>
      <c r="F42" s="138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 xr:uid="{00000000-0002-0000-0200-000001000000}"/>
    <dataValidation type="list" imeMode="off" allowBlank="1" showInputMessage="1" showErrorMessage="1" promptTitle="種目選択" prompt="出場種目を選択" sqref="A3:A42" xr:uid="{00000000-0002-0000-0200-000002000000}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C3926187-3372-43C1-A31C-378189821EAD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2"/>
  <sheetViews>
    <sheetView showGridLines="0" workbookViewId="0">
      <selection activeCell="A3" sqref="A3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33" t="s">
        <v>34</v>
      </c>
      <c r="B1" s="134"/>
      <c r="C1" s="134"/>
      <c r="D1" s="134"/>
      <c r="E1" s="134"/>
      <c r="F1" s="134"/>
      <c r="G1" s="135"/>
      <c r="H1" s="50"/>
      <c r="I1" s="43" t="s">
        <v>102</v>
      </c>
      <c r="J1" s="43" t="s">
        <v>103</v>
      </c>
      <c r="K1" s="43" t="s">
        <v>104</v>
      </c>
      <c r="L1" s="43" t="s">
        <v>37</v>
      </c>
      <c r="M1" s="43" t="s">
        <v>38</v>
      </c>
      <c r="N1" s="43" t="s">
        <v>39</v>
      </c>
      <c r="O1" s="43" t="s">
        <v>40</v>
      </c>
      <c r="P1" s="43" t="s">
        <v>41</v>
      </c>
      <c r="Q1" s="43" t="s">
        <v>42</v>
      </c>
      <c r="R1" s="43" t="s">
        <v>43</v>
      </c>
      <c r="S1" s="43" t="s">
        <v>44</v>
      </c>
    </row>
    <row r="2" spans="1:26" ht="30" customHeight="1" x14ac:dyDescent="0.15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22</v>
      </c>
      <c r="F2" s="22" t="s">
        <v>23</v>
      </c>
      <c r="G2" s="23" t="s">
        <v>168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.100000000000001" customHeight="1" x14ac:dyDescent="0.15">
      <c r="A3" s="41"/>
      <c r="B3" s="3"/>
      <c r="C3" s="3"/>
      <c r="D3" s="8"/>
      <c r="E3" s="8"/>
      <c r="F3" s="24" t="str">
        <f t="shared" ref="F3:F42" si="1">IF(E3&lt;&gt;"",DATEDIF(E3,DATEVALUE("2020/4/1"),"Y"),"")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41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41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41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41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41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41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41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41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41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41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41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41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41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41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41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41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41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41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41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41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41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41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41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41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41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41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41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41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41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41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41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41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41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41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41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41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41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41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42"/>
      <c r="B42" s="3"/>
      <c r="C42" s="3"/>
      <c r="D42" s="8"/>
      <c r="E42" s="8"/>
      <c r="F42" s="138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 xr:uid="{00000000-0002-0000-0300-000001000000}"/>
    <dataValidation type="list" imeMode="off" allowBlank="1" showInputMessage="1" showErrorMessage="1" promptTitle="種目選択" prompt="出場種目を選択" sqref="A3:A42" xr:uid="{00000000-0002-0000-0300-000002000000}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554E17BB-71A9-476D-AB8B-4C3FF175E789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7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33" t="s">
        <v>56</v>
      </c>
      <c r="B1" s="134"/>
      <c r="C1" s="134"/>
      <c r="D1" s="134"/>
      <c r="E1" s="134"/>
      <c r="F1" s="134"/>
      <c r="G1" s="135"/>
      <c r="H1" s="46" t="s">
        <v>120</v>
      </c>
      <c r="I1" s="43" t="s">
        <v>107</v>
      </c>
      <c r="J1" s="43" t="s">
        <v>105</v>
      </c>
      <c r="K1" s="43" t="s">
        <v>106</v>
      </c>
      <c r="L1" s="43" t="s">
        <v>48</v>
      </c>
      <c r="M1" s="43" t="s">
        <v>49</v>
      </c>
      <c r="N1" s="43" t="s">
        <v>50</v>
      </c>
      <c r="O1" s="43" t="s">
        <v>51</v>
      </c>
      <c r="P1" s="43" t="s">
        <v>52</v>
      </c>
      <c r="Q1" s="43" t="s">
        <v>53</v>
      </c>
      <c r="R1" s="43" t="s">
        <v>54</v>
      </c>
      <c r="S1" s="43" t="s">
        <v>55</v>
      </c>
    </row>
    <row r="2" spans="1:26" ht="30" customHeight="1" x14ac:dyDescent="0.15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168</v>
      </c>
      <c r="H2" s="48">
        <f ca="1">COUNTIF(H3:H42,"単")+COUNTIF(H3:H42,"混")</f>
        <v>0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4" t="str">
        <f t="shared" ref="F3:F42" si="1">IF(E3&lt;&gt;"",DATEDIF(E3,DATEVALUE("2020/4/1"),"Y"),"")</f>
        <v/>
      </c>
      <c r="G3" s="12"/>
      <c r="H3" s="47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9" t="str">
        <f t="shared" si="1"/>
        <v/>
      </c>
      <c r="G4" s="15"/>
      <c r="H4" s="47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4" t="str">
        <f t="shared" si="1"/>
        <v/>
      </c>
      <c r="G5" s="12"/>
      <c r="H5" s="47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9" t="str">
        <f t="shared" si="1"/>
        <v/>
      </c>
      <c r="G6" s="15"/>
      <c r="H6" s="47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4" t="str">
        <f t="shared" si="1"/>
        <v/>
      </c>
      <c r="G7" s="12"/>
      <c r="H7" s="47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9" t="str">
        <f t="shared" si="1"/>
        <v/>
      </c>
      <c r="G8" s="15"/>
      <c r="H8" s="47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4" t="str">
        <f t="shared" si="1"/>
        <v/>
      </c>
      <c r="G9" s="12"/>
      <c r="H9" s="47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9" t="str">
        <f t="shared" si="1"/>
        <v/>
      </c>
      <c r="G10" s="15"/>
      <c r="H10" s="47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4" t="str">
        <f t="shared" si="1"/>
        <v/>
      </c>
      <c r="G11" s="12"/>
      <c r="H11" s="47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9" t="str">
        <f t="shared" si="1"/>
        <v/>
      </c>
      <c r="G12" s="15"/>
      <c r="H12" s="47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4" t="str">
        <f t="shared" si="1"/>
        <v/>
      </c>
      <c r="G13" s="12"/>
      <c r="H13" s="47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9" t="str">
        <f t="shared" si="1"/>
        <v/>
      </c>
      <c r="G14" s="15"/>
      <c r="H14" s="47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4" t="str">
        <f t="shared" si="1"/>
        <v/>
      </c>
      <c r="G15" s="12"/>
      <c r="H15" s="47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9" t="str">
        <f t="shared" si="1"/>
        <v/>
      </c>
      <c r="G16" s="15"/>
      <c r="H16" s="47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4" t="str">
        <f t="shared" si="1"/>
        <v/>
      </c>
      <c r="G17" s="12"/>
      <c r="H17" s="47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9" t="str">
        <f t="shared" si="1"/>
        <v/>
      </c>
      <c r="G18" s="15"/>
      <c r="H18" s="47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4" t="str">
        <f t="shared" si="1"/>
        <v/>
      </c>
      <c r="G19" s="12"/>
      <c r="H19" s="47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9" t="str">
        <f t="shared" si="1"/>
        <v/>
      </c>
      <c r="G20" s="15"/>
      <c r="H20" s="47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4" t="str">
        <f t="shared" si="1"/>
        <v/>
      </c>
      <c r="G21" s="12"/>
      <c r="H21" s="47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9" t="str">
        <f t="shared" si="1"/>
        <v/>
      </c>
      <c r="G22" s="15"/>
      <c r="H22" s="47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4" t="str">
        <f t="shared" si="1"/>
        <v/>
      </c>
      <c r="G23" s="12"/>
      <c r="H23" s="47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9" t="str">
        <f t="shared" si="1"/>
        <v/>
      </c>
      <c r="G24" s="15"/>
      <c r="H24" s="47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4" t="str">
        <f t="shared" si="1"/>
        <v/>
      </c>
      <c r="G25" s="12"/>
      <c r="H25" s="47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9" t="str">
        <f t="shared" si="1"/>
        <v/>
      </c>
      <c r="G26" s="15"/>
      <c r="H26" s="47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4" t="str">
        <f t="shared" si="1"/>
        <v/>
      </c>
      <c r="G27" s="12"/>
      <c r="H27" s="47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9" t="str">
        <f t="shared" si="1"/>
        <v/>
      </c>
      <c r="G28" s="15"/>
      <c r="H28" s="47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4" t="str">
        <f t="shared" si="1"/>
        <v/>
      </c>
      <c r="G29" s="12"/>
      <c r="H29" s="47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9" t="str">
        <f t="shared" si="1"/>
        <v/>
      </c>
      <c r="G30" s="15"/>
      <c r="H30" s="47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4" t="str">
        <f t="shared" si="1"/>
        <v/>
      </c>
      <c r="G31" s="12"/>
      <c r="H31" s="47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9" t="str">
        <f t="shared" si="1"/>
        <v/>
      </c>
      <c r="G32" s="15"/>
      <c r="H32" s="47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4" t="str">
        <f t="shared" si="1"/>
        <v/>
      </c>
      <c r="G33" s="12"/>
      <c r="H33" s="47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9" t="str">
        <f t="shared" si="1"/>
        <v/>
      </c>
      <c r="G34" s="15"/>
      <c r="H34" s="47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4" t="str">
        <f t="shared" si="1"/>
        <v/>
      </c>
      <c r="G35" s="12"/>
      <c r="H35" s="47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9" t="str">
        <f t="shared" si="1"/>
        <v/>
      </c>
      <c r="G36" s="15"/>
      <c r="H36" s="47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4" t="str">
        <f t="shared" si="1"/>
        <v/>
      </c>
      <c r="G37" s="12"/>
      <c r="H37" s="47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9" t="str">
        <f t="shared" si="1"/>
        <v/>
      </c>
      <c r="G38" s="15"/>
      <c r="H38" s="47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4" t="str">
        <f t="shared" si="1"/>
        <v/>
      </c>
      <c r="G39" s="12"/>
      <c r="H39" s="47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9" t="str">
        <f t="shared" si="1"/>
        <v/>
      </c>
      <c r="G40" s="15"/>
      <c r="H40" s="47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4" t="str">
        <f t="shared" si="1"/>
        <v/>
      </c>
      <c r="G41" s="12"/>
      <c r="H41" s="47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9" t="str">
        <f t="shared" si="1"/>
        <v/>
      </c>
      <c r="G42" s="15"/>
      <c r="H42" s="47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 xr:uid="{00000000-0002-0000-0400-000001000000}"/>
    <dataValidation type="list" imeMode="off" allowBlank="1" showInputMessage="1" showErrorMessage="1" promptTitle="種目選択" prompt="出場種目を選択" sqref="A3:A42" xr:uid="{00000000-0002-0000-0400-000002000000}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92642A86-009F-482E-9AD1-4CEE28EE3245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33" t="s">
        <v>59</v>
      </c>
      <c r="B1" s="134"/>
      <c r="C1" s="134"/>
      <c r="D1" s="134"/>
      <c r="E1" s="134"/>
      <c r="F1" s="134"/>
      <c r="G1" s="135"/>
      <c r="H1" s="46" t="s">
        <v>120</v>
      </c>
      <c r="I1" s="43" t="s">
        <v>108</v>
      </c>
      <c r="J1" s="43" t="s">
        <v>109</v>
      </c>
      <c r="K1" s="43" t="s">
        <v>110</v>
      </c>
      <c r="L1" s="43" t="s">
        <v>61</v>
      </c>
      <c r="M1" s="43" t="s">
        <v>62</v>
      </c>
      <c r="N1" s="43" t="s">
        <v>63</v>
      </c>
      <c r="O1" s="43" t="s">
        <v>64</v>
      </c>
      <c r="P1" s="43" t="s">
        <v>65</v>
      </c>
      <c r="Q1" s="43" t="s">
        <v>66</v>
      </c>
      <c r="R1" s="43" t="s">
        <v>67</v>
      </c>
      <c r="S1" s="43" t="s">
        <v>57</v>
      </c>
    </row>
    <row r="2" spans="1:26" ht="30" customHeight="1" x14ac:dyDescent="0.15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168</v>
      </c>
      <c r="H2" s="48">
        <f ca="1">COUNTIF(H3:H42,"単")+COUNTIF(H3:H42,"混")</f>
        <v>0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4" t="str">
        <f t="shared" ref="F3:F42" si="1">IF(E3&lt;&gt;"",DATEDIF(E3,DATEVALUE("2020/4/1"),"Y"),"")</f>
        <v/>
      </c>
      <c r="G3" s="12"/>
      <c r="H3" s="47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9" t="str">
        <f t="shared" si="1"/>
        <v/>
      </c>
      <c r="G4" s="15"/>
      <c r="H4" s="47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4" t="str">
        <f t="shared" si="1"/>
        <v/>
      </c>
      <c r="G5" s="12"/>
      <c r="H5" s="47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9" t="str">
        <f t="shared" si="1"/>
        <v/>
      </c>
      <c r="G6" s="15"/>
      <c r="H6" s="47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4" t="str">
        <f t="shared" si="1"/>
        <v/>
      </c>
      <c r="G7" s="12"/>
      <c r="H7" s="47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9" t="str">
        <f t="shared" si="1"/>
        <v/>
      </c>
      <c r="G8" s="15"/>
      <c r="H8" s="47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4" t="str">
        <f t="shared" si="1"/>
        <v/>
      </c>
      <c r="G9" s="12"/>
      <c r="H9" s="47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9" t="str">
        <f t="shared" si="1"/>
        <v/>
      </c>
      <c r="G10" s="15"/>
      <c r="H10" s="47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4" t="str">
        <f t="shared" si="1"/>
        <v/>
      </c>
      <c r="G11" s="12"/>
      <c r="H11" s="47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9" t="str">
        <f t="shared" si="1"/>
        <v/>
      </c>
      <c r="G12" s="15"/>
      <c r="H12" s="47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4" t="str">
        <f t="shared" si="1"/>
        <v/>
      </c>
      <c r="G13" s="12"/>
      <c r="H13" s="47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9" t="str">
        <f t="shared" si="1"/>
        <v/>
      </c>
      <c r="G14" s="15"/>
      <c r="H14" s="47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4" t="str">
        <f t="shared" si="1"/>
        <v/>
      </c>
      <c r="G15" s="12"/>
      <c r="H15" s="47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9" t="str">
        <f t="shared" si="1"/>
        <v/>
      </c>
      <c r="G16" s="15"/>
      <c r="H16" s="47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4" t="str">
        <f t="shared" si="1"/>
        <v/>
      </c>
      <c r="G17" s="12"/>
      <c r="H17" s="47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9" t="str">
        <f t="shared" si="1"/>
        <v/>
      </c>
      <c r="G18" s="15"/>
      <c r="H18" s="47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4" t="str">
        <f t="shared" si="1"/>
        <v/>
      </c>
      <c r="G19" s="12"/>
      <c r="H19" s="47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9" t="str">
        <f t="shared" si="1"/>
        <v/>
      </c>
      <c r="G20" s="15"/>
      <c r="H20" s="47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4" t="str">
        <f t="shared" si="1"/>
        <v/>
      </c>
      <c r="G21" s="12"/>
      <c r="H21" s="47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9" t="str">
        <f t="shared" si="1"/>
        <v/>
      </c>
      <c r="G22" s="15"/>
      <c r="H22" s="47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4" t="str">
        <f t="shared" si="1"/>
        <v/>
      </c>
      <c r="G23" s="12"/>
      <c r="H23" s="47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9" t="str">
        <f t="shared" si="1"/>
        <v/>
      </c>
      <c r="G24" s="15"/>
      <c r="H24" s="47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4" t="str">
        <f t="shared" si="1"/>
        <v/>
      </c>
      <c r="G25" s="12"/>
      <c r="H25" s="47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9" t="str">
        <f t="shared" si="1"/>
        <v/>
      </c>
      <c r="G26" s="15"/>
      <c r="H26" s="47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4" t="str">
        <f t="shared" si="1"/>
        <v/>
      </c>
      <c r="G27" s="12"/>
      <c r="H27" s="47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9" t="str">
        <f t="shared" si="1"/>
        <v/>
      </c>
      <c r="G28" s="15"/>
      <c r="H28" s="47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4" t="str">
        <f t="shared" si="1"/>
        <v/>
      </c>
      <c r="G29" s="12"/>
      <c r="H29" s="47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9" t="str">
        <f t="shared" si="1"/>
        <v/>
      </c>
      <c r="G30" s="15"/>
      <c r="H30" s="47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4" t="str">
        <f t="shared" si="1"/>
        <v/>
      </c>
      <c r="G31" s="12"/>
      <c r="H31" s="47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9" t="str">
        <f t="shared" si="1"/>
        <v/>
      </c>
      <c r="G32" s="15"/>
      <c r="H32" s="47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4" t="str">
        <f t="shared" si="1"/>
        <v/>
      </c>
      <c r="G33" s="12"/>
      <c r="H33" s="47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9" t="str">
        <f t="shared" si="1"/>
        <v/>
      </c>
      <c r="G34" s="15"/>
      <c r="H34" s="47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4" t="str">
        <f t="shared" si="1"/>
        <v/>
      </c>
      <c r="G35" s="12"/>
      <c r="H35" s="47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9" t="str">
        <f t="shared" si="1"/>
        <v/>
      </c>
      <c r="G36" s="15"/>
      <c r="H36" s="47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4" t="str">
        <f t="shared" si="1"/>
        <v/>
      </c>
      <c r="G37" s="12"/>
      <c r="H37" s="47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9" t="str">
        <f t="shared" si="1"/>
        <v/>
      </c>
      <c r="G38" s="15"/>
      <c r="H38" s="47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4" t="str">
        <f t="shared" si="1"/>
        <v/>
      </c>
      <c r="G39" s="12"/>
      <c r="H39" s="47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9" t="str">
        <f t="shared" si="1"/>
        <v/>
      </c>
      <c r="G40" s="15"/>
      <c r="H40" s="47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4" t="str">
        <f t="shared" si="1"/>
        <v/>
      </c>
      <c r="G41" s="12"/>
      <c r="H41" s="47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9" t="str">
        <f t="shared" si="1"/>
        <v/>
      </c>
      <c r="G42" s="15"/>
      <c r="H42" s="47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 xr:uid="{00000000-0002-0000-0500-000001000000}"/>
    <dataValidation type="list" allowBlank="1" showInputMessage="1" showErrorMessage="1" promptTitle="種目選択" prompt="出場種目を選択" sqref="A3:A42" xr:uid="{00000000-0002-0000-0500-000002000000}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FAA5FE0-C2D8-467D-9DBB-7BAB8B67C28F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2"/>
  <sheetViews>
    <sheetView showGridLines="0" workbookViewId="0">
      <selection activeCell="A3" sqref="A3:A4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33" t="s">
        <v>68</v>
      </c>
      <c r="B1" s="134"/>
      <c r="C1" s="134"/>
      <c r="D1" s="134"/>
      <c r="E1" s="134"/>
      <c r="F1" s="134"/>
      <c r="G1" s="135"/>
      <c r="H1" s="49"/>
      <c r="I1" s="43" t="s">
        <v>111</v>
      </c>
      <c r="J1" s="43" t="s">
        <v>112</v>
      </c>
      <c r="K1" s="43" t="s">
        <v>113</v>
      </c>
      <c r="L1" s="43" t="s">
        <v>71</v>
      </c>
      <c r="M1" s="43" t="s">
        <v>72</v>
      </c>
      <c r="N1" s="43" t="s">
        <v>73</v>
      </c>
      <c r="O1" s="43" t="s">
        <v>74</v>
      </c>
      <c r="P1" s="43" t="s">
        <v>75</v>
      </c>
      <c r="Q1" s="43" t="s">
        <v>76</v>
      </c>
      <c r="R1" s="43" t="s">
        <v>77</v>
      </c>
      <c r="S1" s="43" t="s">
        <v>78</v>
      </c>
    </row>
    <row r="2" spans="1:26" ht="30" customHeight="1" x14ac:dyDescent="0.15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168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4" t="str">
        <f t="shared" ref="F3:F42" si="1">IF(E3&lt;&gt;"",DATEDIF(E3,DATEVALUE("2020/4/1"),"Y"),"")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9" t="str">
        <f t="shared" si="1"/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4" t="str">
        <f t="shared" si="1"/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 xr:uid="{00000000-0002-0000-0600-000001000000}"/>
    <dataValidation type="list" allowBlank="1" showInputMessage="1" showErrorMessage="1" promptTitle="種目選択" prompt="出場種目を選択" sqref="A3:A42" xr:uid="{00000000-0002-0000-0600-000002000000}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A3D4FBC-4C3F-431F-B64E-CC825D2174D2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workbookViewId="0">
      <pane xSplit="5" topLeftCell="F1" activePane="topRight" state="frozen"/>
      <selection activeCell="U3" sqref="U3"/>
      <selection pane="topRight" activeCell="A2" sqref="A2"/>
    </sheetView>
  </sheetViews>
  <sheetFormatPr defaultColWidth="5.625" defaultRowHeight="11.25" x14ac:dyDescent="0.1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 x14ac:dyDescent="0.2">
      <c r="A1" s="33" t="s">
        <v>97</v>
      </c>
      <c r="B1" s="33" t="s">
        <v>5</v>
      </c>
      <c r="C1" s="33" t="s">
        <v>6</v>
      </c>
      <c r="D1" s="33" t="s">
        <v>4</v>
      </c>
      <c r="E1" s="34" t="s">
        <v>152</v>
      </c>
      <c r="F1" s="33" t="s">
        <v>150</v>
      </c>
      <c r="G1" s="33" t="s">
        <v>91</v>
      </c>
      <c r="H1" s="33" t="s">
        <v>92</v>
      </c>
      <c r="I1" s="33" t="s">
        <v>26</v>
      </c>
      <c r="J1" s="33" t="s">
        <v>21</v>
      </c>
      <c r="K1" s="33" t="s">
        <v>27</v>
      </c>
      <c r="L1" s="33" t="s">
        <v>28</v>
      </c>
      <c r="M1" s="33" t="s">
        <v>29</v>
      </c>
      <c r="N1" s="33" t="s">
        <v>30</v>
      </c>
      <c r="O1" s="33" t="s">
        <v>31</v>
      </c>
      <c r="P1" s="33" t="s">
        <v>32</v>
      </c>
      <c r="Q1" s="56" t="s">
        <v>148</v>
      </c>
      <c r="R1" s="33" t="s">
        <v>35</v>
      </c>
      <c r="S1" s="33" t="s">
        <v>36</v>
      </c>
      <c r="T1" s="33" t="s">
        <v>37</v>
      </c>
      <c r="U1" s="33" t="s">
        <v>38</v>
      </c>
      <c r="V1" s="33" t="s">
        <v>39</v>
      </c>
      <c r="W1" s="33" t="s">
        <v>40</v>
      </c>
      <c r="X1" s="33" t="s">
        <v>41</v>
      </c>
      <c r="Y1" s="33" t="s">
        <v>42</v>
      </c>
      <c r="Z1" s="33" t="s">
        <v>43</v>
      </c>
      <c r="AA1" s="57" t="s">
        <v>44</v>
      </c>
      <c r="AB1" s="33" t="s">
        <v>151</v>
      </c>
      <c r="AC1" s="33" t="s">
        <v>46</v>
      </c>
      <c r="AD1" s="33" t="s">
        <v>47</v>
      </c>
      <c r="AE1" s="33" t="s">
        <v>48</v>
      </c>
      <c r="AF1" s="33" t="s">
        <v>49</v>
      </c>
      <c r="AG1" s="33" t="s">
        <v>50</v>
      </c>
      <c r="AH1" s="33" t="s">
        <v>51</v>
      </c>
      <c r="AI1" s="33" t="s">
        <v>52</v>
      </c>
      <c r="AJ1" s="33" t="s">
        <v>53</v>
      </c>
      <c r="AK1" s="33" t="s">
        <v>54</v>
      </c>
      <c r="AL1" s="33" t="s">
        <v>55</v>
      </c>
      <c r="AM1" s="56" t="s">
        <v>108</v>
      </c>
      <c r="AN1" s="33" t="s">
        <v>58</v>
      </c>
      <c r="AO1" s="33" t="s">
        <v>60</v>
      </c>
      <c r="AP1" s="33" t="s">
        <v>61</v>
      </c>
      <c r="AQ1" s="33" t="s">
        <v>62</v>
      </c>
      <c r="AR1" s="33" t="s">
        <v>63</v>
      </c>
      <c r="AS1" s="33" t="s">
        <v>64</v>
      </c>
      <c r="AT1" s="33" t="s">
        <v>65</v>
      </c>
      <c r="AU1" s="33" t="s">
        <v>66</v>
      </c>
      <c r="AV1" s="33" t="s">
        <v>67</v>
      </c>
      <c r="AW1" s="57" t="s">
        <v>57</v>
      </c>
      <c r="AX1" s="33" t="s">
        <v>111</v>
      </c>
      <c r="AY1" s="33" t="s">
        <v>69</v>
      </c>
      <c r="AZ1" s="33" t="s">
        <v>70</v>
      </c>
      <c r="BA1" s="33" t="s">
        <v>71</v>
      </c>
      <c r="BB1" s="33" t="s">
        <v>72</v>
      </c>
      <c r="BC1" s="33" t="s">
        <v>73</v>
      </c>
      <c r="BD1" s="33" t="s">
        <v>74</v>
      </c>
      <c r="BE1" s="33" t="s">
        <v>75</v>
      </c>
      <c r="BF1" s="33" t="s">
        <v>76</v>
      </c>
      <c r="BG1" s="33" t="s">
        <v>77</v>
      </c>
      <c r="BH1" s="33" t="s">
        <v>78</v>
      </c>
      <c r="BI1" s="51" t="s">
        <v>101</v>
      </c>
      <c r="BJ1" s="33" t="s">
        <v>16</v>
      </c>
      <c r="BK1" s="33" t="s">
        <v>19</v>
      </c>
      <c r="BL1" s="33" t="s">
        <v>98</v>
      </c>
      <c r="BM1" s="33" t="s">
        <v>115</v>
      </c>
      <c r="BN1" s="51" t="s">
        <v>148</v>
      </c>
      <c r="BO1" s="33" t="s">
        <v>16</v>
      </c>
      <c r="BP1" s="33" t="s">
        <v>19</v>
      </c>
      <c r="BQ1" s="33" t="s">
        <v>98</v>
      </c>
      <c r="BR1" s="33" t="s">
        <v>115</v>
      </c>
      <c r="BS1" s="51" t="s">
        <v>149</v>
      </c>
      <c r="BT1" s="33" t="s">
        <v>16</v>
      </c>
      <c r="BU1" s="33" t="s">
        <v>19</v>
      </c>
      <c r="BV1" s="33" t="s">
        <v>98</v>
      </c>
      <c r="BW1" s="33" t="s">
        <v>115</v>
      </c>
      <c r="BX1" s="51" t="s">
        <v>108</v>
      </c>
      <c r="BY1" s="33" t="s">
        <v>16</v>
      </c>
      <c r="BZ1" s="33" t="s">
        <v>19</v>
      </c>
      <c r="CA1" s="33" t="s">
        <v>98</v>
      </c>
      <c r="CB1" s="33" t="s">
        <v>115</v>
      </c>
      <c r="CC1" s="51" t="s">
        <v>111</v>
      </c>
      <c r="CD1" s="33" t="s">
        <v>16</v>
      </c>
      <c r="CE1" s="33" t="s">
        <v>19</v>
      </c>
      <c r="CF1" s="33" t="s">
        <v>98</v>
      </c>
      <c r="CG1" s="34" t="s">
        <v>115</v>
      </c>
    </row>
    <row r="2" spans="1:85" ht="12" thickTop="1" x14ac:dyDescent="0.15">
      <c r="A2" s="62" t="s">
        <v>162</v>
      </c>
      <c r="B2" s="63">
        <f>申込書!E4</f>
        <v>0</v>
      </c>
      <c r="C2" s="63">
        <f>申込書!H4</f>
        <v>0</v>
      </c>
      <c r="D2" s="36">
        <f ca="1">申込書!H10</f>
        <v>0</v>
      </c>
      <c r="E2" s="64">
        <f ca="1">申込書!E9</f>
        <v>0</v>
      </c>
      <c r="F2" s="63">
        <f>男子単!I2</f>
        <v>0</v>
      </c>
      <c r="G2" s="63">
        <f>男子単!J2</f>
        <v>0</v>
      </c>
      <c r="H2" s="63">
        <f>男子単!K2</f>
        <v>0</v>
      </c>
      <c r="I2" s="63">
        <f>男子単!L2</f>
        <v>0</v>
      </c>
      <c r="J2" s="63">
        <f>男子単!M2</f>
        <v>0</v>
      </c>
      <c r="K2" s="63">
        <f>男子単!N2</f>
        <v>0</v>
      </c>
      <c r="L2" s="63">
        <f>男子単!O2</f>
        <v>0</v>
      </c>
      <c r="M2" s="63">
        <f>男子単!P2</f>
        <v>0</v>
      </c>
      <c r="N2" s="63">
        <f>男子単!Q2</f>
        <v>0</v>
      </c>
      <c r="O2" s="63">
        <f>男子単!R2</f>
        <v>0</v>
      </c>
      <c r="P2" s="63">
        <f>男子単!S2</f>
        <v>0</v>
      </c>
      <c r="Q2" s="65">
        <f>女子単!I2</f>
        <v>0</v>
      </c>
      <c r="R2" s="63">
        <f>女子単!J2</f>
        <v>0</v>
      </c>
      <c r="S2" s="63">
        <f>女子単!K2</f>
        <v>0</v>
      </c>
      <c r="T2" s="63">
        <f>女子単!L2</f>
        <v>0</v>
      </c>
      <c r="U2" s="63">
        <f>女子単!M2</f>
        <v>0</v>
      </c>
      <c r="V2" s="63">
        <f>女子単!N2</f>
        <v>0</v>
      </c>
      <c r="W2" s="63">
        <f>女子単!O2</f>
        <v>0</v>
      </c>
      <c r="X2" s="63">
        <f>女子単!P2</f>
        <v>0</v>
      </c>
      <c r="Y2" s="63">
        <f>女子単!Q2</f>
        <v>0</v>
      </c>
      <c r="Z2" s="63">
        <f>女子単!R2</f>
        <v>0</v>
      </c>
      <c r="AA2" s="66">
        <f>女子単!S2</f>
        <v>0</v>
      </c>
      <c r="AB2" s="63">
        <f>男子複!I2</f>
        <v>0</v>
      </c>
      <c r="AC2" s="63">
        <f>男子複!J2</f>
        <v>0</v>
      </c>
      <c r="AD2" s="63">
        <f>男子複!K2</f>
        <v>0</v>
      </c>
      <c r="AE2" s="63">
        <f>男子複!L2</f>
        <v>0</v>
      </c>
      <c r="AF2" s="63">
        <f>男子複!M2</f>
        <v>0</v>
      </c>
      <c r="AG2" s="63">
        <f>男子複!N2</f>
        <v>0</v>
      </c>
      <c r="AH2" s="63">
        <f>男子複!O2</f>
        <v>0</v>
      </c>
      <c r="AI2" s="63">
        <f>男子複!P2</f>
        <v>0</v>
      </c>
      <c r="AJ2" s="63">
        <f>男子複!Q2</f>
        <v>0</v>
      </c>
      <c r="AK2" s="63">
        <f>男子複!R2</f>
        <v>0</v>
      </c>
      <c r="AL2" s="63">
        <f>男子複!S2</f>
        <v>0</v>
      </c>
      <c r="AM2" s="65">
        <f>女子複!I2</f>
        <v>0</v>
      </c>
      <c r="AN2" s="63">
        <f>女子複!J2</f>
        <v>0</v>
      </c>
      <c r="AO2" s="63">
        <f>女子複!K2</f>
        <v>0</v>
      </c>
      <c r="AP2" s="63">
        <f>女子複!L2</f>
        <v>0</v>
      </c>
      <c r="AQ2" s="63">
        <f>女子複!M2</f>
        <v>0</v>
      </c>
      <c r="AR2" s="63">
        <f>女子複!N2</f>
        <v>0</v>
      </c>
      <c r="AS2" s="63">
        <f>女子複!O2</f>
        <v>0</v>
      </c>
      <c r="AT2" s="63">
        <f>女子複!P2</f>
        <v>0</v>
      </c>
      <c r="AU2" s="63">
        <f>女子複!Q2</f>
        <v>0</v>
      </c>
      <c r="AV2" s="63">
        <f>女子複!R2</f>
        <v>0</v>
      </c>
      <c r="AW2" s="66">
        <f>女子複!S2</f>
        <v>0</v>
      </c>
      <c r="AX2" s="63">
        <f>混合複!I2</f>
        <v>0</v>
      </c>
      <c r="AY2" s="63">
        <f>混合複!J2</f>
        <v>0</v>
      </c>
      <c r="AZ2" s="63">
        <f>混合複!K2</f>
        <v>0</v>
      </c>
      <c r="BA2" s="63">
        <f>混合複!L2</f>
        <v>0</v>
      </c>
      <c r="BB2" s="63">
        <f>混合複!M2</f>
        <v>0</v>
      </c>
      <c r="BC2" s="63">
        <f>混合複!N2</f>
        <v>0</v>
      </c>
      <c r="BD2" s="63">
        <f>混合複!O2</f>
        <v>0</v>
      </c>
      <c r="BE2" s="63">
        <f>混合複!P2</f>
        <v>0</v>
      </c>
      <c r="BF2" s="63">
        <f>混合複!Q2</f>
        <v>0</v>
      </c>
      <c r="BG2" s="63">
        <f>混合複!R2</f>
        <v>0</v>
      </c>
      <c r="BH2" s="63">
        <f>混合複!S2</f>
        <v>0</v>
      </c>
      <c r="BI2" s="52"/>
      <c r="BN2" s="52"/>
      <c r="BS2" s="52"/>
      <c r="BX2" s="52"/>
      <c r="CC2" s="52"/>
      <c r="CG2" s="37"/>
    </row>
    <row r="3" spans="1:85" x14ac:dyDescent="0.15">
      <c r="E3" s="37"/>
      <c r="Q3" s="58"/>
      <c r="AA3" s="59"/>
      <c r="AM3" s="58"/>
      <c r="AW3" s="59"/>
      <c r="BI3" s="52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52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52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52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52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 x14ac:dyDescent="0.15">
      <c r="E4" s="37"/>
      <c r="Q4" s="58"/>
      <c r="AA4" s="59"/>
      <c r="AM4" s="58"/>
      <c r="AW4" s="59"/>
      <c r="BI4" s="52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52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52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52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52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 x14ac:dyDescent="0.15">
      <c r="E5" s="37"/>
      <c r="Q5" s="58"/>
      <c r="AA5" s="59"/>
      <c r="AM5" s="58"/>
      <c r="AW5" s="59"/>
      <c r="BI5" s="52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52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52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52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52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 x14ac:dyDescent="0.15">
      <c r="E6" s="37"/>
      <c r="Q6" s="58"/>
      <c r="AA6" s="59"/>
      <c r="AM6" s="58"/>
      <c r="AW6" s="59"/>
      <c r="BI6" s="52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52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52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52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52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 x14ac:dyDescent="0.15">
      <c r="E7" s="37"/>
      <c r="Q7" s="58"/>
      <c r="AA7" s="59"/>
      <c r="AM7" s="58"/>
      <c r="AW7" s="59"/>
      <c r="BI7" s="52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52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52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52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52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 x14ac:dyDescent="0.15">
      <c r="E8" s="37"/>
      <c r="Q8" s="58"/>
      <c r="AA8" s="59"/>
      <c r="AM8" s="58"/>
      <c r="AW8" s="59"/>
      <c r="BI8" s="52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52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52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52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52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 x14ac:dyDescent="0.15">
      <c r="E9" s="37"/>
      <c r="Q9" s="58"/>
      <c r="AA9" s="59"/>
      <c r="AM9" s="58"/>
      <c r="AW9" s="59"/>
      <c r="BI9" s="52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52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52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52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52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 x14ac:dyDescent="0.15">
      <c r="E10" s="37"/>
      <c r="Q10" s="58"/>
      <c r="AA10" s="59"/>
      <c r="AM10" s="58"/>
      <c r="AW10" s="59"/>
      <c r="BI10" s="52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52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52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52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52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 x14ac:dyDescent="0.15">
      <c r="E11" s="37"/>
      <c r="Q11" s="58"/>
      <c r="AA11" s="59"/>
      <c r="AM11" s="58"/>
      <c r="AW11" s="59"/>
      <c r="BI11" s="52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52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52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52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52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 x14ac:dyDescent="0.15">
      <c r="E12" s="37"/>
      <c r="Q12" s="58"/>
      <c r="AA12" s="59"/>
      <c r="AM12" s="58"/>
      <c r="AW12" s="59"/>
      <c r="BI12" s="52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52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52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52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52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 x14ac:dyDescent="0.15">
      <c r="E13" s="37"/>
      <c r="Q13" s="58"/>
      <c r="AA13" s="59"/>
      <c r="AM13" s="58"/>
      <c r="AW13" s="59"/>
      <c r="BI13" s="52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52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52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52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52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 x14ac:dyDescent="0.15">
      <c r="E14" s="37"/>
      <c r="Q14" s="58"/>
      <c r="AA14" s="59"/>
      <c r="AM14" s="58"/>
      <c r="AW14" s="59"/>
      <c r="BI14" s="52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52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52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52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52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 x14ac:dyDescent="0.15">
      <c r="E15" s="37"/>
      <c r="Q15" s="58"/>
      <c r="AA15" s="59"/>
      <c r="AM15" s="58"/>
      <c r="AW15" s="59"/>
      <c r="BI15" s="52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52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52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52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52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 x14ac:dyDescent="0.15">
      <c r="E16" s="37"/>
      <c r="Q16" s="58"/>
      <c r="AA16" s="59"/>
      <c r="AM16" s="58"/>
      <c r="AW16" s="59"/>
      <c r="BI16" s="52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52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52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52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52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 x14ac:dyDescent="0.15">
      <c r="E17" s="37"/>
      <c r="Q17" s="58"/>
      <c r="AA17" s="59"/>
      <c r="AM17" s="58"/>
      <c r="AW17" s="59"/>
      <c r="BI17" s="52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52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52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52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52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 x14ac:dyDescent="0.15">
      <c r="E18" s="37"/>
      <c r="Q18" s="58"/>
      <c r="AA18" s="59"/>
      <c r="AM18" s="58"/>
      <c r="AW18" s="59"/>
      <c r="BI18" s="52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52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52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52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52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 x14ac:dyDescent="0.15">
      <c r="E19" s="37"/>
      <c r="Q19" s="58"/>
      <c r="AA19" s="59"/>
      <c r="AM19" s="58"/>
      <c r="AW19" s="59"/>
      <c r="BI19" s="52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52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52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52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52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 x14ac:dyDescent="0.15">
      <c r="E20" s="37"/>
      <c r="Q20" s="58"/>
      <c r="AA20" s="59"/>
      <c r="AM20" s="58"/>
      <c r="AW20" s="59"/>
      <c r="BI20" s="52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52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52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52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52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 x14ac:dyDescent="0.15">
      <c r="E21" s="37"/>
      <c r="Q21" s="58"/>
      <c r="AA21" s="59"/>
      <c r="AM21" s="58"/>
      <c r="AW21" s="59"/>
      <c r="BI21" s="52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52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52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52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52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 x14ac:dyDescent="0.15">
      <c r="E22" s="37"/>
      <c r="Q22" s="58"/>
      <c r="AA22" s="59"/>
      <c r="AM22" s="58"/>
      <c r="AW22" s="59"/>
      <c r="BI22" s="52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52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52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52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52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 x14ac:dyDescent="0.15">
      <c r="E23" s="37"/>
      <c r="Q23" s="58"/>
      <c r="AA23" s="59"/>
      <c r="AM23" s="58"/>
      <c r="AW23" s="59"/>
      <c r="BI23" s="52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52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52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52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52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 x14ac:dyDescent="0.15">
      <c r="E24" s="37"/>
      <c r="Q24" s="58"/>
      <c r="AA24" s="59"/>
      <c r="AM24" s="58"/>
      <c r="AW24" s="59"/>
      <c r="BI24" s="52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52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52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52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52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 x14ac:dyDescent="0.15">
      <c r="E25" s="37"/>
      <c r="Q25" s="58"/>
      <c r="AA25" s="59"/>
      <c r="AM25" s="58"/>
      <c r="AW25" s="59"/>
      <c r="BI25" s="52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52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52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52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52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 x14ac:dyDescent="0.15">
      <c r="E26" s="37"/>
      <c r="Q26" s="58"/>
      <c r="AA26" s="59"/>
      <c r="AM26" s="58"/>
      <c r="AW26" s="59"/>
      <c r="BI26" s="52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52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52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52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52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 x14ac:dyDescent="0.15">
      <c r="E27" s="37"/>
      <c r="Q27" s="58"/>
      <c r="AA27" s="59"/>
      <c r="AM27" s="58"/>
      <c r="AW27" s="59"/>
      <c r="BI27" s="52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52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52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52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52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 x14ac:dyDescent="0.15">
      <c r="E28" s="37"/>
      <c r="Q28" s="58"/>
      <c r="AA28" s="59"/>
      <c r="AM28" s="58"/>
      <c r="AW28" s="59"/>
      <c r="BI28" s="52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52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52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52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52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 x14ac:dyDescent="0.15">
      <c r="E29" s="37"/>
      <c r="Q29" s="58"/>
      <c r="AA29" s="59"/>
      <c r="AM29" s="58"/>
      <c r="AW29" s="59"/>
      <c r="BI29" s="52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52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52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52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52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 x14ac:dyDescent="0.15">
      <c r="E30" s="37"/>
      <c r="Q30" s="58"/>
      <c r="AA30" s="59"/>
      <c r="AM30" s="58"/>
      <c r="AW30" s="59"/>
      <c r="BI30" s="52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52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52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52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52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 x14ac:dyDescent="0.15">
      <c r="E31" s="37"/>
      <c r="Q31" s="58"/>
      <c r="AA31" s="59"/>
      <c r="AM31" s="58"/>
      <c r="AW31" s="59"/>
      <c r="BI31" s="52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52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52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52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52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 x14ac:dyDescent="0.15">
      <c r="E32" s="37"/>
      <c r="Q32" s="58"/>
      <c r="AA32" s="59"/>
      <c r="AM32" s="58"/>
      <c r="AW32" s="59"/>
      <c r="BI32" s="52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52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52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52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52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 x14ac:dyDescent="0.15">
      <c r="E33" s="37"/>
      <c r="Q33" s="58"/>
      <c r="AA33" s="59"/>
      <c r="AM33" s="58"/>
      <c r="AW33" s="59"/>
      <c r="BI33" s="52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52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52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52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52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 x14ac:dyDescent="0.15">
      <c r="E34" s="37"/>
      <c r="Q34" s="58"/>
      <c r="AA34" s="59"/>
      <c r="AM34" s="58"/>
      <c r="AW34" s="59"/>
      <c r="BI34" s="52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52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52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52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52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 x14ac:dyDescent="0.15">
      <c r="E35" s="37"/>
      <c r="Q35" s="58"/>
      <c r="AA35" s="59"/>
      <c r="AM35" s="58"/>
      <c r="AW35" s="59"/>
      <c r="BI35" s="52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52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52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52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52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 x14ac:dyDescent="0.15">
      <c r="E36" s="37"/>
      <c r="Q36" s="58"/>
      <c r="AA36" s="59"/>
      <c r="AM36" s="58"/>
      <c r="AW36" s="59"/>
      <c r="BI36" s="52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52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52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52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52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 x14ac:dyDescent="0.15">
      <c r="E37" s="37"/>
      <c r="Q37" s="58"/>
      <c r="AA37" s="59"/>
      <c r="AM37" s="58"/>
      <c r="AW37" s="59"/>
      <c r="BI37" s="52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52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52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52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52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 x14ac:dyDescent="0.15">
      <c r="E38" s="37"/>
      <c r="Q38" s="58"/>
      <c r="AA38" s="59"/>
      <c r="AM38" s="58"/>
      <c r="AW38" s="59"/>
      <c r="BI38" s="52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52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52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52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52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 x14ac:dyDescent="0.15">
      <c r="E39" s="37"/>
      <c r="Q39" s="58"/>
      <c r="AA39" s="59"/>
      <c r="AM39" s="58"/>
      <c r="AW39" s="59"/>
      <c r="BI39" s="52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52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52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52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52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 x14ac:dyDescent="0.15">
      <c r="E40" s="37"/>
      <c r="Q40" s="58"/>
      <c r="AA40" s="59"/>
      <c r="AM40" s="58"/>
      <c r="AW40" s="59"/>
      <c r="BI40" s="52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52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52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52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52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 x14ac:dyDescent="0.15">
      <c r="E41" s="37"/>
      <c r="Q41" s="58"/>
      <c r="AA41" s="59"/>
      <c r="AM41" s="58"/>
      <c r="AW41" s="59"/>
      <c r="BI41" s="52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52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52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52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52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 x14ac:dyDescent="0.2">
      <c r="A42" s="54"/>
      <c r="B42" s="54"/>
      <c r="C42" s="54"/>
      <c r="D42" s="54"/>
      <c r="E42" s="55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60"/>
      <c r="R42" s="54"/>
      <c r="S42" s="54"/>
      <c r="T42" s="54"/>
      <c r="U42" s="54"/>
      <c r="V42" s="54"/>
      <c r="W42" s="54"/>
      <c r="X42" s="54"/>
      <c r="Y42" s="54"/>
      <c r="Z42" s="54"/>
      <c r="AA42" s="61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60"/>
      <c r="AN42" s="54"/>
      <c r="AO42" s="54"/>
      <c r="AP42" s="54"/>
      <c r="AQ42" s="54"/>
      <c r="AR42" s="54"/>
      <c r="AS42" s="54"/>
      <c r="AT42" s="54"/>
      <c r="AU42" s="54"/>
      <c r="AV42" s="54"/>
      <c r="AW42" s="61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3" t="str">
        <f t="shared" ca="1" si="0"/>
        <v/>
      </c>
      <c r="BJ42" s="54" t="str">
        <f ca="1">IF(男子単!T42="","",男子単!T42)</f>
        <v/>
      </c>
      <c r="BK42" s="54" t="str">
        <f ca="1">IF(男子単!U42="","",男子単!U42)</f>
        <v/>
      </c>
      <c r="BL42" s="54" t="str">
        <f ca="1">IF(男子単!V42="","",男子単!V42)</f>
        <v/>
      </c>
      <c r="BM42" s="54" t="str">
        <f ca="1">IF(男子単!W42="","",男子単!W42)</f>
        <v/>
      </c>
      <c r="BN42" s="53" t="str">
        <f t="shared" ca="1" si="1"/>
        <v/>
      </c>
      <c r="BO42" s="54" t="str">
        <f ca="1">IF(女子単!T42="","",女子単!T42)</f>
        <v/>
      </c>
      <c r="BP42" s="54" t="str">
        <f ca="1">IF(女子単!U42="","",女子単!U42)</f>
        <v/>
      </c>
      <c r="BQ42" s="54" t="str">
        <f ca="1">IF(女子単!V42="","",女子単!V42)</f>
        <v/>
      </c>
      <c r="BR42" s="54" t="str">
        <f ca="1">IF(女子単!W42="","",女子単!W42)</f>
        <v/>
      </c>
      <c r="BS42" s="53" t="str">
        <f t="shared" ca="1" si="2"/>
        <v/>
      </c>
      <c r="BT42" s="54" t="str">
        <f ca="1">IF(男子複!T41="","",男子複!T41)</f>
        <v/>
      </c>
      <c r="BU42" s="54" t="str">
        <f ca="1">IF(男子複!U42="","",男子複!U42)</f>
        <v/>
      </c>
      <c r="BV42" s="54" t="str">
        <f ca="1">IF(男子複!V42="","",男子複!V42)</f>
        <v/>
      </c>
      <c r="BW42" s="54" t="str">
        <f ca="1">IF(男子複!W42="","",男子複!W42)</f>
        <v/>
      </c>
      <c r="BX42" s="53" t="str">
        <f t="shared" ca="1" si="3"/>
        <v/>
      </c>
      <c r="BY42" s="54" t="str">
        <f ca="1">IF(女子複!T41="","",女子複!T41)</f>
        <v/>
      </c>
      <c r="BZ42" s="54" t="str">
        <f ca="1">IF(女子複!U42="","",女子複!U42)</f>
        <v/>
      </c>
      <c r="CA42" s="54" t="str">
        <f ca="1">IF(女子複!V42="","",女子複!V42)</f>
        <v/>
      </c>
      <c r="CB42" s="54" t="str">
        <f ca="1">IF(女子複!W42="","",女子複!W42)</f>
        <v/>
      </c>
      <c r="CC42" s="53" t="str">
        <f t="shared" ca="1" si="4"/>
        <v/>
      </c>
      <c r="CD42" s="54" t="str">
        <f ca="1">IF(混合複!T41="","",混合複!T41)</f>
        <v/>
      </c>
      <c r="CE42" s="54" t="str">
        <f ca="1">IF(混合複!U42="","",混合複!U42)</f>
        <v/>
      </c>
      <c r="CF42" s="54" t="str">
        <f ca="1">IF(混合複!V42="","",混合複!V42)</f>
        <v/>
      </c>
      <c r="CG42" s="55" t="str">
        <f ca="1">IF(混合複!W42="","",混合複!W42)</f>
        <v/>
      </c>
    </row>
  </sheetData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A31J</cp:lastModifiedBy>
  <cp:lastPrinted>2017-11-15T00:16:03Z</cp:lastPrinted>
  <dcterms:created xsi:type="dcterms:W3CDTF">2016-02-06T04:54:02Z</dcterms:created>
  <dcterms:modified xsi:type="dcterms:W3CDTF">2019-11-19T02:17:42Z</dcterms:modified>
</cp:coreProperties>
</file>