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バドミントン\バドミントン２０１９\協会\京都府協会\"/>
    </mc:Choice>
  </mc:AlternateContent>
  <xr:revisionPtr revIDLastSave="0" documentId="13_ncr:1_{9F2FDE21-8481-4752-B105-C472C0B35893}" xr6:coauthVersionLast="44" xr6:coauthVersionMax="44" xr10:uidLastSave="{00000000-0000-0000-0000-000000000000}"/>
  <bookViews>
    <workbookView xWindow="-108" yWindow="-108" windowWidth="23256" windowHeight="12576" tabRatio="624" xr2:uid="{00000000-000D-0000-FFFF-FFFF00000000}"/>
  </bookViews>
  <sheets>
    <sheet name="はじめに（必ずご一読ください）" sheetId="4" r:id="rId1"/>
    <sheet name="男女A級 入力シート" sheetId="1" r:id="rId2"/>
    <sheet name="男女Ｂ級 入力シート" sheetId="8" r:id="rId3"/>
    <sheet name="男女Ｃ級 入力シート" sheetId="9" r:id="rId4"/>
    <sheet name="処理用シート（ＣＳＶ）は触らないでください→" sheetId="12" r:id="rId5"/>
    <sheet name="A級 CSV" sheetId="3" r:id="rId6"/>
    <sheet name="Ｂ級 CSV" sheetId="11" r:id="rId7"/>
    <sheet name="Ｃ級 CSV" sheetId="10" r:id="rId8"/>
  </sheets>
  <definedNames>
    <definedName name="_xlnm.Print_Area" localSheetId="0">'はじめに（必ずご一読ください）'!$A$1:$I$38</definedName>
    <definedName name="_xlnm.Print_Area" localSheetId="1">'男女A級 入力シート'!$A$1:$T$39</definedName>
    <definedName name="_xlnm.Print_Area" localSheetId="2">'男女Ｂ級 入力シート'!$A$1:$T$39</definedName>
    <definedName name="_xlnm.Print_Area" localSheetId="3">'男女Ｃ級 入力シート'!$A$1:$T$39</definedName>
    <definedName name="_xlnm.Print_Titles" localSheetId="1">'男女A級 入力シート'!$1:$9</definedName>
    <definedName name="_xlnm.Print_Titles" localSheetId="2">'男女Ｂ級 入力シート'!$1:$9</definedName>
    <definedName name="_xlnm.Print_Titles" localSheetId="3">'男女Ｃ級 入力シート'!$1:$9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" i="9" l="1"/>
  <c r="R3" i="9"/>
  <c r="T3" i="8"/>
  <c r="R3" i="8"/>
  <c r="T3" i="1"/>
  <c r="R3" i="1"/>
  <c r="R6" i="8" l="1"/>
  <c r="H6" i="8"/>
  <c r="H6" i="9"/>
  <c r="R6" i="9"/>
  <c r="R6" i="1"/>
  <c r="H6" i="1"/>
  <c r="H17" i="4"/>
  <c r="E17" i="4"/>
  <c r="B17" i="4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92" i="10"/>
  <c r="H61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32" i="10"/>
  <c r="C121" i="10"/>
  <c r="D121" i="10"/>
  <c r="E121" i="10"/>
  <c r="F121" i="10"/>
  <c r="G121" i="10"/>
  <c r="C93" i="10"/>
  <c r="D93" i="10"/>
  <c r="E93" i="10"/>
  <c r="F93" i="10"/>
  <c r="G93" i="10"/>
  <c r="C94" i="10"/>
  <c r="D94" i="10"/>
  <c r="E94" i="10"/>
  <c r="F94" i="10"/>
  <c r="G94" i="10"/>
  <c r="C95" i="10"/>
  <c r="D95" i="10"/>
  <c r="E95" i="10"/>
  <c r="F95" i="10"/>
  <c r="G95" i="10"/>
  <c r="C96" i="10"/>
  <c r="D96" i="10"/>
  <c r="E96" i="10"/>
  <c r="F96" i="10"/>
  <c r="G96" i="10"/>
  <c r="C97" i="10"/>
  <c r="D97" i="10"/>
  <c r="E97" i="10"/>
  <c r="F97" i="10"/>
  <c r="G97" i="10"/>
  <c r="C98" i="10"/>
  <c r="D98" i="10"/>
  <c r="E98" i="10"/>
  <c r="F98" i="10"/>
  <c r="G98" i="10"/>
  <c r="C99" i="10"/>
  <c r="D99" i="10"/>
  <c r="E99" i="10"/>
  <c r="F99" i="10"/>
  <c r="G99" i="10"/>
  <c r="C100" i="10"/>
  <c r="D100" i="10"/>
  <c r="E100" i="10"/>
  <c r="F100" i="10"/>
  <c r="G100" i="10"/>
  <c r="C101" i="10"/>
  <c r="D101" i="10"/>
  <c r="E101" i="10"/>
  <c r="F101" i="10"/>
  <c r="G101" i="10"/>
  <c r="C102" i="10"/>
  <c r="D102" i="10"/>
  <c r="E102" i="10"/>
  <c r="F102" i="10"/>
  <c r="G102" i="10"/>
  <c r="C103" i="10"/>
  <c r="D103" i="10"/>
  <c r="E103" i="10"/>
  <c r="F103" i="10"/>
  <c r="G103" i="10"/>
  <c r="C104" i="10"/>
  <c r="D104" i="10"/>
  <c r="E104" i="10"/>
  <c r="F104" i="10"/>
  <c r="G104" i="10"/>
  <c r="C105" i="10"/>
  <c r="D105" i="10"/>
  <c r="E105" i="10"/>
  <c r="F105" i="10"/>
  <c r="G105" i="10"/>
  <c r="C106" i="10"/>
  <c r="D106" i="10"/>
  <c r="E106" i="10"/>
  <c r="F106" i="10"/>
  <c r="G106" i="10"/>
  <c r="C107" i="10"/>
  <c r="D107" i="10"/>
  <c r="E107" i="10"/>
  <c r="F107" i="10"/>
  <c r="G107" i="10"/>
  <c r="C108" i="10"/>
  <c r="D108" i="10"/>
  <c r="E108" i="10"/>
  <c r="F108" i="10"/>
  <c r="G108" i="10"/>
  <c r="C109" i="10"/>
  <c r="D109" i="10"/>
  <c r="E109" i="10"/>
  <c r="F109" i="10"/>
  <c r="G109" i="10"/>
  <c r="C110" i="10"/>
  <c r="D110" i="10"/>
  <c r="E110" i="10"/>
  <c r="F110" i="10"/>
  <c r="G110" i="10"/>
  <c r="C111" i="10"/>
  <c r="D111" i="10"/>
  <c r="E111" i="10"/>
  <c r="F111" i="10"/>
  <c r="G111" i="10"/>
  <c r="C112" i="10"/>
  <c r="D112" i="10"/>
  <c r="E112" i="10"/>
  <c r="F112" i="10"/>
  <c r="G112" i="10"/>
  <c r="C113" i="10"/>
  <c r="D113" i="10"/>
  <c r="E113" i="10"/>
  <c r="F113" i="10"/>
  <c r="G113" i="10"/>
  <c r="C114" i="10"/>
  <c r="D114" i="10"/>
  <c r="E114" i="10"/>
  <c r="F114" i="10"/>
  <c r="G114" i="10"/>
  <c r="C115" i="10"/>
  <c r="D115" i="10"/>
  <c r="E115" i="10"/>
  <c r="F115" i="10"/>
  <c r="G115" i="10"/>
  <c r="C116" i="10"/>
  <c r="D116" i="10"/>
  <c r="E116" i="10"/>
  <c r="F116" i="10"/>
  <c r="G116" i="10"/>
  <c r="C117" i="10"/>
  <c r="D117" i="10"/>
  <c r="E117" i="10"/>
  <c r="F117" i="10"/>
  <c r="G117" i="10"/>
  <c r="C118" i="10"/>
  <c r="D118" i="10"/>
  <c r="E118" i="10"/>
  <c r="F118" i="10"/>
  <c r="G118" i="10"/>
  <c r="C119" i="10"/>
  <c r="D119" i="10"/>
  <c r="E119" i="10"/>
  <c r="F119" i="10"/>
  <c r="G119" i="10"/>
  <c r="C120" i="10"/>
  <c r="D120" i="10"/>
  <c r="E120" i="10"/>
  <c r="F120" i="10"/>
  <c r="G120" i="10"/>
  <c r="G92" i="10"/>
  <c r="F92" i="10"/>
  <c r="D92" i="10"/>
  <c r="C92" i="10"/>
  <c r="C63" i="10"/>
  <c r="D63" i="10"/>
  <c r="E63" i="10"/>
  <c r="C64" i="10"/>
  <c r="D64" i="10"/>
  <c r="E64" i="10"/>
  <c r="C65" i="10"/>
  <c r="D65" i="10"/>
  <c r="E65" i="10"/>
  <c r="C66" i="10"/>
  <c r="D66" i="10"/>
  <c r="E66" i="10"/>
  <c r="C67" i="10"/>
  <c r="D67" i="10"/>
  <c r="E67" i="10"/>
  <c r="C68" i="10"/>
  <c r="D68" i="10"/>
  <c r="E68" i="10"/>
  <c r="C69" i="10"/>
  <c r="D69" i="10"/>
  <c r="E69" i="10"/>
  <c r="C70" i="10"/>
  <c r="D70" i="10"/>
  <c r="E70" i="10"/>
  <c r="C71" i="10"/>
  <c r="D71" i="10"/>
  <c r="E71" i="10"/>
  <c r="C72" i="10"/>
  <c r="D72" i="10"/>
  <c r="E72" i="10"/>
  <c r="C73" i="10"/>
  <c r="D73" i="10"/>
  <c r="E73" i="10"/>
  <c r="C74" i="10"/>
  <c r="D74" i="10"/>
  <c r="E74" i="10"/>
  <c r="C75" i="10"/>
  <c r="D75" i="10"/>
  <c r="E75" i="10"/>
  <c r="C76" i="10"/>
  <c r="D76" i="10"/>
  <c r="E76" i="10"/>
  <c r="C77" i="10"/>
  <c r="D77" i="10"/>
  <c r="E77" i="10"/>
  <c r="C78" i="10"/>
  <c r="D78" i="10"/>
  <c r="E78" i="10"/>
  <c r="C79" i="10"/>
  <c r="D79" i="10"/>
  <c r="E79" i="10"/>
  <c r="C80" i="10"/>
  <c r="D80" i="10"/>
  <c r="E80" i="10"/>
  <c r="C81" i="10"/>
  <c r="D81" i="10"/>
  <c r="E81" i="10"/>
  <c r="C82" i="10"/>
  <c r="D82" i="10"/>
  <c r="E82" i="10"/>
  <c r="C83" i="10"/>
  <c r="D83" i="10"/>
  <c r="E83" i="10"/>
  <c r="C84" i="10"/>
  <c r="D84" i="10"/>
  <c r="E84" i="10"/>
  <c r="C85" i="10"/>
  <c r="D85" i="10"/>
  <c r="E85" i="10"/>
  <c r="C86" i="10"/>
  <c r="D86" i="10"/>
  <c r="E86" i="10"/>
  <c r="C87" i="10"/>
  <c r="D87" i="10"/>
  <c r="E87" i="10"/>
  <c r="C88" i="10"/>
  <c r="D88" i="10"/>
  <c r="E88" i="10"/>
  <c r="C89" i="10"/>
  <c r="D89" i="10"/>
  <c r="E89" i="10"/>
  <c r="C90" i="10"/>
  <c r="D90" i="10"/>
  <c r="E90" i="10"/>
  <c r="C91" i="10"/>
  <c r="D91" i="10"/>
  <c r="E91" i="10"/>
  <c r="E92" i="10"/>
  <c r="D62" i="10"/>
  <c r="C62" i="10"/>
  <c r="E62" i="10"/>
  <c r="C33" i="10"/>
  <c r="D33" i="10"/>
  <c r="E33" i="10"/>
  <c r="F33" i="10"/>
  <c r="G33" i="10"/>
  <c r="C34" i="10"/>
  <c r="D34" i="10"/>
  <c r="E34" i="10"/>
  <c r="F34" i="10"/>
  <c r="G34" i="10"/>
  <c r="C35" i="10"/>
  <c r="D35" i="10"/>
  <c r="E35" i="10"/>
  <c r="F35" i="10"/>
  <c r="G35" i="10"/>
  <c r="C36" i="10"/>
  <c r="D36" i="10"/>
  <c r="E36" i="10"/>
  <c r="F36" i="10"/>
  <c r="G36" i="10"/>
  <c r="C37" i="10"/>
  <c r="D37" i="10"/>
  <c r="E37" i="10"/>
  <c r="F37" i="10"/>
  <c r="G37" i="10"/>
  <c r="C38" i="10"/>
  <c r="D38" i="10"/>
  <c r="E38" i="10"/>
  <c r="F38" i="10"/>
  <c r="G38" i="10"/>
  <c r="C39" i="10"/>
  <c r="D39" i="10"/>
  <c r="E39" i="10"/>
  <c r="F39" i="10"/>
  <c r="G39" i="10"/>
  <c r="C40" i="10"/>
  <c r="D40" i="10"/>
  <c r="E40" i="10"/>
  <c r="F40" i="10"/>
  <c r="G40" i="10"/>
  <c r="C41" i="10"/>
  <c r="D41" i="10"/>
  <c r="E41" i="10"/>
  <c r="F41" i="10"/>
  <c r="G41" i="10"/>
  <c r="C42" i="10"/>
  <c r="D42" i="10"/>
  <c r="E42" i="10"/>
  <c r="F42" i="10"/>
  <c r="G42" i="10"/>
  <c r="C43" i="10"/>
  <c r="D43" i="10"/>
  <c r="E43" i="10"/>
  <c r="F43" i="10"/>
  <c r="G43" i="10"/>
  <c r="C44" i="10"/>
  <c r="D44" i="10"/>
  <c r="E44" i="10"/>
  <c r="F44" i="10"/>
  <c r="G44" i="10"/>
  <c r="C45" i="10"/>
  <c r="D45" i="10"/>
  <c r="E45" i="10"/>
  <c r="F45" i="10"/>
  <c r="G45" i="10"/>
  <c r="C46" i="10"/>
  <c r="D46" i="10"/>
  <c r="E46" i="10"/>
  <c r="F46" i="10"/>
  <c r="G46" i="10"/>
  <c r="C47" i="10"/>
  <c r="D47" i="10"/>
  <c r="E47" i="10"/>
  <c r="F47" i="10"/>
  <c r="G47" i="10"/>
  <c r="C48" i="10"/>
  <c r="D48" i="10"/>
  <c r="E48" i="10"/>
  <c r="F48" i="10"/>
  <c r="G48" i="10"/>
  <c r="C49" i="10"/>
  <c r="D49" i="10"/>
  <c r="E49" i="10"/>
  <c r="F49" i="10"/>
  <c r="G49" i="10"/>
  <c r="C50" i="10"/>
  <c r="D50" i="10"/>
  <c r="E50" i="10"/>
  <c r="F50" i="10"/>
  <c r="G50" i="10"/>
  <c r="C51" i="10"/>
  <c r="D51" i="10"/>
  <c r="E51" i="10"/>
  <c r="F51" i="10"/>
  <c r="G51" i="10"/>
  <c r="C52" i="10"/>
  <c r="D52" i="10"/>
  <c r="E52" i="10"/>
  <c r="F52" i="10"/>
  <c r="G52" i="10"/>
  <c r="C53" i="10"/>
  <c r="D53" i="10"/>
  <c r="E53" i="10"/>
  <c r="F53" i="10"/>
  <c r="G53" i="10"/>
  <c r="C54" i="10"/>
  <c r="D54" i="10"/>
  <c r="E54" i="10"/>
  <c r="F54" i="10"/>
  <c r="G54" i="10"/>
  <c r="C55" i="10"/>
  <c r="D55" i="10"/>
  <c r="E55" i="10"/>
  <c r="F55" i="10"/>
  <c r="G55" i="10"/>
  <c r="C56" i="10"/>
  <c r="D56" i="10"/>
  <c r="E56" i="10"/>
  <c r="F56" i="10"/>
  <c r="G56" i="10"/>
  <c r="C57" i="10"/>
  <c r="D57" i="10"/>
  <c r="E57" i="10"/>
  <c r="F57" i="10"/>
  <c r="G57" i="10"/>
  <c r="C58" i="10"/>
  <c r="D58" i="10"/>
  <c r="E58" i="10"/>
  <c r="F58" i="10"/>
  <c r="G58" i="10"/>
  <c r="C59" i="10"/>
  <c r="D59" i="10"/>
  <c r="E59" i="10"/>
  <c r="F59" i="10"/>
  <c r="G59" i="10"/>
  <c r="C60" i="10"/>
  <c r="D60" i="10"/>
  <c r="E60" i="10"/>
  <c r="F60" i="10"/>
  <c r="G60" i="10"/>
  <c r="C61" i="10"/>
  <c r="D61" i="10"/>
  <c r="E61" i="10"/>
  <c r="F61" i="10"/>
  <c r="G61" i="10"/>
  <c r="G32" i="10"/>
  <c r="F3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2" i="10"/>
  <c r="D32" i="10"/>
  <c r="C32" i="10"/>
  <c r="C3" i="10"/>
  <c r="D3" i="10"/>
  <c r="C4" i="10"/>
  <c r="D4" i="10"/>
  <c r="C5" i="10"/>
  <c r="D5" i="10"/>
  <c r="C6" i="10"/>
  <c r="D6" i="10"/>
  <c r="C7" i="10"/>
  <c r="D7" i="10"/>
  <c r="C8" i="10"/>
  <c r="D8" i="10"/>
  <c r="C9" i="10"/>
  <c r="D9" i="10"/>
  <c r="C10" i="10"/>
  <c r="D10" i="10"/>
  <c r="C11" i="10"/>
  <c r="D11" i="10"/>
  <c r="C12" i="10"/>
  <c r="D12" i="10"/>
  <c r="C13" i="10"/>
  <c r="D13" i="10"/>
  <c r="C14" i="10"/>
  <c r="D14" i="10"/>
  <c r="C15" i="10"/>
  <c r="D15" i="10"/>
  <c r="C16" i="10"/>
  <c r="D16" i="10"/>
  <c r="C17" i="10"/>
  <c r="D17" i="10"/>
  <c r="C18" i="10"/>
  <c r="D18" i="10"/>
  <c r="C19" i="10"/>
  <c r="D19" i="10"/>
  <c r="C20" i="10"/>
  <c r="D20" i="10"/>
  <c r="C21" i="10"/>
  <c r="D21" i="10"/>
  <c r="C22" i="10"/>
  <c r="D22" i="10"/>
  <c r="C23" i="10"/>
  <c r="D23" i="10"/>
  <c r="C24" i="10"/>
  <c r="D24" i="10"/>
  <c r="C25" i="10"/>
  <c r="D25" i="10"/>
  <c r="C26" i="10"/>
  <c r="D26" i="10"/>
  <c r="C27" i="10"/>
  <c r="D27" i="10"/>
  <c r="C28" i="10"/>
  <c r="D28" i="10"/>
  <c r="C29" i="10"/>
  <c r="D29" i="10"/>
  <c r="C30" i="10"/>
  <c r="D30" i="10"/>
  <c r="C31" i="10"/>
  <c r="D31" i="10"/>
  <c r="D2" i="10"/>
  <c r="C2" i="10"/>
  <c r="C121" i="11"/>
  <c r="D121" i="11"/>
  <c r="E121" i="11"/>
  <c r="F121" i="11"/>
  <c r="G121" i="11"/>
  <c r="H121" i="11"/>
  <c r="C93" i="11"/>
  <c r="D93" i="11"/>
  <c r="E93" i="11"/>
  <c r="F93" i="11"/>
  <c r="G93" i="11"/>
  <c r="H93" i="11"/>
  <c r="C94" i="11"/>
  <c r="D94" i="11"/>
  <c r="E94" i="11"/>
  <c r="F94" i="11"/>
  <c r="G94" i="11"/>
  <c r="H94" i="11"/>
  <c r="C95" i="11"/>
  <c r="D95" i="11"/>
  <c r="E95" i="11"/>
  <c r="F95" i="11"/>
  <c r="G95" i="11"/>
  <c r="H95" i="11"/>
  <c r="C96" i="11"/>
  <c r="D96" i="11"/>
  <c r="E96" i="11"/>
  <c r="F96" i="11"/>
  <c r="G96" i="11"/>
  <c r="H96" i="11"/>
  <c r="C97" i="11"/>
  <c r="D97" i="11"/>
  <c r="E97" i="11"/>
  <c r="F97" i="11"/>
  <c r="G97" i="11"/>
  <c r="H97" i="11"/>
  <c r="C98" i="11"/>
  <c r="D98" i="11"/>
  <c r="E98" i="11"/>
  <c r="F98" i="11"/>
  <c r="G98" i="11"/>
  <c r="H98" i="11"/>
  <c r="C99" i="11"/>
  <c r="D99" i="11"/>
  <c r="E99" i="11"/>
  <c r="F99" i="11"/>
  <c r="G99" i="11"/>
  <c r="H99" i="11"/>
  <c r="C100" i="11"/>
  <c r="D100" i="11"/>
  <c r="E100" i="11"/>
  <c r="F100" i="11"/>
  <c r="G100" i="11"/>
  <c r="H100" i="11"/>
  <c r="C101" i="11"/>
  <c r="D101" i="11"/>
  <c r="E101" i="11"/>
  <c r="F101" i="11"/>
  <c r="G101" i="11"/>
  <c r="H101" i="11"/>
  <c r="C102" i="11"/>
  <c r="D102" i="11"/>
  <c r="E102" i="11"/>
  <c r="F102" i="11"/>
  <c r="G102" i="11"/>
  <c r="H102" i="11"/>
  <c r="C103" i="11"/>
  <c r="D103" i="11"/>
  <c r="E103" i="11"/>
  <c r="F103" i="11"/>
  <c r="G103" i="11"/>
  <c r="H103" i="11"/>
  <c r="C104" i="11"/>
  <c r="D104" i="11"/>
  <c r="E104" i="11"/>
  <c r="F104" i="11"/>
  <c r="G104" i="11"/>
  <c r="H104" i="11"/>
  <c r="C105" i="11"/>
  <c r="D105" i="11"/>
  <c r="E105" i="11"/>
  <c r="F105" i="11"/>
  <c r="G105" i="11"/>
  <c r="H105" i="11"/>
  <c r="C106" i="11"/>
  <c r="D106" i="11"/>
  <c r="E106" i="11"/>
  <c r="F106" i="11"/>
  <c r="G106" i="11"/>
  <c r="H106" i="11"/>
  <c r="C107" i="11"/>
  <c r="D107" i="11"/>
  <c r="E107" i="11"/>
  <c r="F107" i="11"/>
  <c r="G107" i="11"/>
  <c r="H107" i="11"/>
  <c r="C108" i="11"/>
  <c r="D108" i="11"/>
  <c r="E108" i="11"/>
  <c r="F108" i="11"/>
  <c r="G108" i="11"/>
  <c r="H108" i="11"/>
  <c r="C109" i="11"/>
  <c r="D109" i="11"/>
  <c r="E109" i="11"/>
  <c r="F109" i="11"/>
  <c r="G109" i="11"/>
  <c r="H109" i="11"/>
  <c r="C110" i="11"/>
  <c r="D110" i="11"/>
  <c r="E110" i="11"/>
  <c r="F110" i="11"/>
  <c r="G110" i="11"/>
  <c r="H110" i="11"/>
  <c r="C111" i="11"/>
  <c r="D111" i="11"/>
  <c r="E111" i="11"/>
  <c r="F111" i="11"/>
  <c r="G111" i="11"/>
  <c r="H111" i="11"/>
  <c r="C112" i="11"/>
  <c r="D112" i="11"/>
  <c r="E112" i="11"/>
  <c r="F112" i="11"/>
  <c r="G112" i="11"/>
  <c r="H112" i="11"/>
  <c r="C113" i="11"/>
  <c r="D113" i="11"/>
  <c r="E113" i="11"/>
  <c r="F113" i="11"/>
  <c r="G113" i="11"/>
  <c r="H113" i="11"/>
  <c r="C114" i="11"/>
  <c r="D114" i="11"/>
  <c r="E114" i="11"/>
  <c r="F114" i="11"/>
  <c r="G114" i="11"/>
  <c r="H114" i="11"/>
  <c r="C115" i="11"/>
  <c r="D115" i="11"/>
  <c r="E115" i="11"/>
  <c r="F115" i="11"/>
  <c r="G115" i="11"/>
  <c r="H115" i="11"/>
  <c r="C116" i="11"/>
  <c r="D116" i="11"/>
  <c r="E116" i="11"/>
  <c r="F116" i="11"/>
  <c r="G116" i="11"/>
  <c r="H116" i="11"/>
  <c r="C117" i="11"/>
  <c r="D117" i="11"/>
  <c r="E117" i="11"/>
  <c r="F117" i="11"/>
  <c r="G117" i="11"/>
  <c r="H117" i="11"/>
  <c r="C118" i="11"/>
  <c r="D118" i="11"/>
  <c r="E118" i="11"/>
  <c r="F118" i="11"/>
  <c r="G118" i="11"/>
  <c r="H118" i="11"/>
  <c r="C119" i="11"/>
  <c r="D119" i="11"/>
  <c r="E119" i="11"/>
  <c r="F119" i="11"/>
  <c r="G119" i="11"/>
  <c r="H119" i="11"/>
  <c r="C120" i="11"/>
  <c r="D120" i="11"/>
  <c r="E120" i="11"/>
  <c r="F120" i="11"/>
  <c r="G120" i="11"/>
  <c r="H120" i="11"/>
  <c r="H92" i="11"/>
  <c r="G92" i="11"/>
  <c r="F92" i="11"/>
  <c r="E92" i="11"/>
  <c r="D92" i="11"/>
  <c r="C92" i="11"/>
  <c r="C63" i="11"/>
  <c r="D63" i="11"/>
  <c r="E63" i="11"/>
  <c r="C64" i="11"/>
  <c r="D64" i="11"/>
  <c r="E64" i="11"/>
  <c r="C65" i="11"/>
  <c r="D65" i="11"/>
  <c r="E65" i="11"/>
  <c r="C66" i="11"/>
  <c r="D66" i="11"/>
  <c r="E66" i="11"/>
  <c r="C67" i="11"/>
  <c r="D67" i="11"/>
  <c r="E67" i="11"/>
  <c r="C68" i="11"/>
  <c r="D68" i="11"/>
  <c r="E68" i="11"/>
  <c r="C69" i="11"/>
  <c r="D69" i="11"/>
  <c r="E69" i="11"/>
  <c r="C70" i="11"/>
  <c r="D70" i="11"/>
  <c r="E70" i="11"/>
  <c r="C71" i="11"/>
  <c r="D71" i="11"/>
  <c r="E71" i="11"/>
  <c r="C72" i="11"/>
  <c r="D72" i="11"/>
  <c r="E72" i="11"/>
  <c r="C73" i="11"/>
  <c r="D73" i="11"/>
  <c r="E73" i="11"/>
  <c r="C74" i="11"/>
  <c r="D74" i="11"/>
  <c r="E74" i="11"/>
  <c r="C75" i="11"/>
  <c r="D75" i="11"/>
  <c r="E75" i="11"/>
  <c r="C76" i="11"/>
  <c r="D76" i="11"/>
  <c r="E76" i="11"/>
  <c r="C77" i="11"/>
  <c r="D77" i="11"/>
  <c r="E77" i="11"/>
  <c r="C78" i="11"/>
  <c r="D78" i="11"/>
  <c r="E78" i="11"/>
  <c r="C79" i="11"/>
  <c r="D79" i="11"/>
  <c r="E79" i="11"/>
  <c r="C80" i="11"/>
  <c r="D80" i="11"/>
  <c r="E80" i="11"/>
  <c r="C81" i="11"/>
  <c r="D81" i="11"/>
  <c r="E81" i="11"/>
  <c r="C82" i="11"/>
  <c r="D82" i="11"/>
  <c r="E82" i="11"/>
  <c r="C83" i="11"/>
  <c r="D83" i="11"/>
  <c r="E83" i="11"/>
  <c r="C84" i="11"/>
  <c r="D84" i="11"/>
  <c r="E84" i="11"/>
  <c r="C85" i="11"/>
  <c r="D85" i="11"/>
  <c r="E85" i="11"/>
  <c r="C86" i="11"/>
  <c r="D86" i="11"/>
  <c r="E86" i="11"/>
  <c r="C87" i="11"/>
  <c r="D87" i="11"/>
  <c r="E87" i="11"/>
  <c r="C88" i="11"/>
  <c r="D88" i="11"/>
  <c r="E88" i="11"/>
  <c r="C89" i="11"/>
  <c r="D89" i="11"/>
  <c r="E89" i="11"/>
  <c r="C90" i="11"/>
  <c r="D90" i="11"/>
  <c r="E90" i="11"/>
  <c r="C91" i="11"/>
  <c r="D91" i="11"/>
  <c r="E91" i="11"/>
  <c r="E62" i="11"/>
  <c r="D62" i="11"/>
  <c r="C62" i="11"/>
  <c r="C33" i="11"/>
  <c r="D33" i="11"/>
  <c r="E33" i="11"/>
  <c r="F33" i="11"/>
  <c r="G33" i="11"/>
  <c r="H33" i="11"/>
  <c r="C34" i="11"/>
  <c r="D34" i="11"/>
  <c r="E34" i="11"/>
  <c r="F34" i="11"/>
  <c r="G34" i="11"/>
  <c r="H34" i="11"/>
  <c r="C35" i="11"/>
  <c r="D35" i="11"/>
  <c r="E35" i="11"/>
  <c r="F35" i="11"/>
  <c r="G35" i="11"/>
  <c r="H35" i="11"/>
  <c r="C36" i="11"/>
  <c r="D36" i="11"/>
  <c r="E36" i="11"/>
  <c r="F36" i="11"/>
  <c r="G36" i="11"/>
  <c r="H36" i="11"/>
  <c r="C37" i="11"/>
  <c r="D37" i="11"/>
  <c r="E37" i="11"/>
  <c r="F37" i="11"/>
  <c r="G37" i="11"/>
  <c r="H37" i="11"/>
  <c r="C38" i="11"/>
  <c r="D38" i="11"/>
  <c r="E38" i="11"/>
  <c r="F38" i="11"/>
  <c r="G38" i="11"/>
  <c r="H38" i="11"/>
  <c r="C39" i="11"/>
  <c r="D39" i="11"/>
  <c r="E39" i="11"/>
  <c r="F39" i="11"/>
  <c r="G39" i="11"/>
  <c r="H39" i="11"/>
  <c r="C40" i="11"/>
  <c r="D40" i="11"/>
  <c r="E40" i="11"/>
  <c r="F40" i="11"/>
  <c r="G40" i="11"/>
  <c r="H40" i="11"/>
  <c r="C41" i="11"/>
  <c r="D41" i="11"/>
  <c r="E41" i="11"/>
  <c r="F41" i="11"/>
  <c r="G41" i="11"/>
  <c r="H41" i="11"/>
  <c r="C42" i="11"/>
  <c r="D42" i="11"/>
  <c r="E42" i="11"/>
  <c r="F42" i="11"/>
  <c r="G42" i="11"/>
  <c r="H42" i="11"/>
  <c r="C43" i="11"/>
  <c r="D43" i="11"/>
  <c r="E43" i="11"/>
  <c r="F43" i="11"/>
  <c r="G43" i="11"/>
  <c r="H43" i="11"/>
  <c r="C44" i="11"/>
  <c r="D44" i="11"/>
  <c r="E44" i="11"/>
  <c r="F44" i="11"/>
  <c r="G44" i="11"/>
  <c r="H44" i="11"/>
  <c r="C45" i="11"/>
  <c r="D45" i="11"/>
  <c r="E45" i="11"/>
  <c r="F45" i="11"/>
  <c r="G45" i="11"/>
  <c r="H45" i="11"/>
  <c r="C46" i="11"/>
  <c r="D46" i="11"/>
  <c r="E46" i="11"/>
  <c r="F46" i="11"/>
  <c r="G46" i="11"/>
  <c r="H46" i="11"/>
  <c r="C47" i="11"/>
  <c r="D47" i="11"/>
  <c r="E47" i="11"/>
  <c r="F47" i="11"/>
  <c r="G47" i="11"/>
  <c r="H47" i="11"/>
  <c r="C48" i="11"/>
  <c r="D48" i="11"/>
  <c r="E48" i="11"/>
  <c r="F48" i="11"/>
  <c r="G48" i="11"/>
  <c r="H48" i="11"/>
  <c r="C49" i="11"/>
  <c r="D49" i="11"/>
  <c r="E49" i="11"/>
  <c r="F49" i="11"/>
  <c r="G49" i="11"/>
  <c r="H49" i="11"/>
  <c r="C50" i="11"/>
  <c r="D50" i="11"/>
  <c r="E50" i="11"/>
  <c r="F50" i="11"/>
  <c r="G50" i="11"/>
  <c r="H50" i="11"/>
  <c r="C51" i="11"/>
  <c r="D51" i="11"/>
  <c r="E51" i="11"/>
  <c r="F51" i="11"/>
  <c r="G51" i="11"/>
  <c r="H51" i="11"/>
  <c r="C52" i="11"/>
  <c r="D52" i="11"/>
  <c r="E52" i="11"/>
  <c r="F52" i="11"/>
  <c r="G52" i="11"/>
  <c r="H52" i="11"/>
  <c r="C53" i="11"/>
  <c r="D53" i="11"/>
  <c r="E53" i="11"/>
  <c r="F53" i="11"/>
  <c r="G53" i="11"/>
  <c r="H53" i="11"/>
  <c r="C54" i="11"/>
  <c r="D54" i="11"/>
  <c r="E54" i="11"/>
  <c r="F54" i="11"/>
  <c r="G54" i="11"/>
  <c r="H54" i="11"/>
  <c r="C55" i="11"/>
  <c r="D55" i="11"/>
  <c r="E55" i="11"/>
  <c r="F55" i="11"/>
  <c r="G55" i="11"/>
  <c r="H55" i="11"/>
  <c r="C56" i="11"/>
  <c r="D56" i="11"/>
  <c r="E56" i="11"/>
  <c r="F56" i="11"/>
  <c r="G56" i="11"/>
  <c r="H56" i="11"/>
  <c r="C57" i="11"/>
  <c r="D57" i="11"/>
  <c r="E57" i="11"/>
  <c r="F57" i="11"/>
  <c r="G57" i="11"/>
  <c r="H57" i="11"/>
  <c r="C58" i="11"/>
  <c r="D58" i="11"/>
  <c r="E58" i="11"/>
  <c r="F58" i="11"/>
  <c r="G58" i="11"/>
  <c r="H58" i="11"/>
  <c r="C59" i="11"/>
  <c r="D59" i="11"/>
  <c r="E59" i="11"/>
  <c r="F59" i="11"/>
  <c r="G59" i="11"/>
  <c r="H59" i="11"/>
  <c r="C60" i="11"/>
  <c r="D60" i="11"/>
  <c r="E60" i="11"/>
  <c r="F60" i="11"/>
  <c r="G60" i="11"/>
  <c r="H60" i="11"/>
  <c r="C61" i="11"/>
  <c r="D61" i="11"/>
  <c r="E61" i="11"/>
  <c r="F61" i="11"/>
  <c r="G61" i="11"/>
  <c r="H61" i="11"/>
  <c r="E32" i="11"/>
  <c r="G32" i="11"/>
  <c r="F32" i="11"/>
  <c r="D32" i="11"/>
  <c r="C32" i="11"/>
  <c r="H3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2" i="11"/>
  <c r="C17" i="11"/>
  <c r="D17" i="11"/>
  <c r="C18" i="11"/>
  <c r="D18" i="11"/>
  <c r="C19" i="11"/>
  <c r="D19" i="11"/>
  <c r="C20" i="11"/>
  <c r="D20" i="11"/>
  <c r="C21" i="11"/>
  <c r="D21" i="11"/>
  <c r="C22" i="11"/>
  <c r="D22" i="11"/>
  <c r="C23" i="11"/>
  <c r="D23" i="11"/>
  <c r="C24" i="11"/>
  <c r="D24" i="11"/>
  <c r="C25" i="11"/>
  <c r="D25" i="11"/>
  <c r="C26" i="11"/>
  <c r="D26" i="11"/>
  <c r="C27" i="11"/>
  <c r="D27" i="11"/>
  <c r="C28" i="11"/>
  <c r="D28" i="11"/>
  <c r="C29" i="11"/>
  <c r="D29" i="11"/>
  <c r="C30" i="11"/>
  <c r="D30" i="11"/>
  <c r="C31" i="11"/>
  <c r="D31" i="11"/>
  <c r="C3" i="11"/>
  <c r="D3" i="11"/>
  <c r="C4" i="11"/>
  <c r="D4" i="11"/>
  <c r="C5" i="11"/>
  <c r="D5" i="11"/>
  <c r="C6" i="11"/>
  <c r="D6" i="11"/>
  <c r="C7" i="11"/>
  <c r="D7" i="11"/>
  <c r="C8" i="11"/>
  <c r="D8" i="11"/>
  <c r="C9" i="11"/>
  <c r="D9" i="11"/>
  <c r="C10" i="11"/>
  <c r="D10" i="11"/>
  <c r="C11" i="11"/>
  <c r="D11" i="11"/>
  <c r="C12" i="11"/>
  <c r="D12" i="11"/>
  <c r="C13" i="11"/>
  <c r="D13" i="11"/>
  <c r="C14" i="11"/>
  <c r="D14" i="11"/>
  <c r="C15" i="11"/>
  <c r="D15" i="11"/>
  <c r="C16" i="11"/>
  <c r="D16" i="11"/>
  <c r="D2" i="11"/>
  <c r="C2" i="11"/>
  <c r="C107" i="3"/>
  <c r="D107" i="3"/>
  <c r="E107" i="3"/>
  <c r="F107" i="3"/>
  <c r="G107" i="3"/>
  <c r="H107" i="3"/>
  <c r="C108" i="3"/>
  <c r="D108" i="3"/>
  <c r="E108" i="3"/>
  <c r="F108" i="3"/>
  <c r="G108" i="3"/>
  <c r="H108" i="3"/>
  <c r="C109" i="3"/>
  <c r="D109" i="3"/>
  <c r="E109" i="3"/>
  <c r="F109" i="3"/>
  <c r="G109" i="3"/>
  <c r="H109" i="3"/>
  <c r="C110" i="3"/>
  <c r="D110" i="3"/>
  <c r="E110" i="3"/>
  <c r="F110" i="3"/>
  <c r="G110" i="3"/>
  <c r="H110" i="3"/>
  <c r="C111" i="3"/>
  <c r="D111" i="3"/>
  <c r="E111" i="3"/>
  <c r="F111" i="3"/>
  <c r="G111" i="3"/>
  <c r="H111" i="3"/>
  <c r="C112" i="3"/>
  <c r="D112" i="3"/>
  <c r="E112" i="3"/>
  <c r="F112" i="3"/>
  <c r="G112" i="3"/>
  <c r="H112" i="3"/>
  <c r="C113" i="3"/>
  <c r="D113" i="3"/>
  <c r="E113" i="3"/>
  <c r="F113" i="3"/>
  <c r="G113" i="3"/>
  <c r="H113" i="3"/>
  <c r="C114" i="3"/>
  <c r="D114" i="3"/>
  <c r="E114" i="3"/>
  <c r="F114" i="3"/>
  <c r="G114" i="3"/>
  <c r="H114" i="3"/>
  <c r="C115" i="3"/>
  <c r="D115" i="3"/>
  <c r="E115" i="3"/>
  <c r="F115" i="3"/>
  <c r="G115" i="3"/>
  <c r="H115" i="3"/>
  <c r="C116" i="3"/>
  <c r="D116" i="3"/>
  <c r="E116" i="3"/>
  <c r="F116" i="3"/>
  <c r="G116" i="3"/>
  <c r="H116" i="3"/>
  <c r="C117" i="3"/>
  <c r="D117" i="3"/>
  <c r="E117" i="3"/>
  <c r="F117" i="3"/>
  <c r="G117" i="3"/>
  <c r="H117" i="3"/>
  <c r="C118" i="3"/>
  <c r="D118" i="3"/>
  <c r="E118" i="3"/>
  <c r="F118" i="3"/>
  <c r="G118" i="3"/>
  <c r="H118" i="3"/>
  <c r="C119" i="3"/>
  <c r="D119" i="3"/>
  <c r="E119" i="3"/>
  <c r="F119" i="3"/>
  <c r="G119" i="3"/>
  <c r="H119" i="3"/>
  <c r="C120" i="3"/>
  <c r="D120" i="3"/>
  <c r="E120" i="3"/>
  <c r="F120" i="3"/>
  <c r="G120" i="3"/>
  <c r="H120" i="3"/>
  <c r="C121" i="3"/>
  <c r="D121" i="3"/>
  <c r="E121" i="3"/>
  <c r="F121" i="3"/>
  <c r="G121" i="3"/>
  <c r="H121" i="3"/>
  <c r="C77" i="3"/>
  <c r="D77" i="3"/>
  <c r="E77" i="3"/>
  <c r="C78" i="3"/>
  <c r="D78" i="3"/>
  <c r="E78" i="3"/>
  <c r="C79" i="3"/>
  <c r="D79" i="3"/>
  <c r="E79" i="3"/>
  <c r="C80" i="3"/>
  <c r="D80" i="3"/>
  <c r="E80" i="3"/>
  <c r="C81" i="3"/>
  <c r="D81" i="3"/>
  <c r="E81" i="3"/>
  <c r="C82" i="3"/>
  <c r="D82" i="3"/>
  <c r="E82" i="3"/>
  <c r="C83" i="3"/>
  <c r="D83" i="3"/>
  <c r="E83" i="3"/>
  <c r="C84" i="3"/>
  <c r="D84" i="3"/>
  <c r="E84" i="3"/>
  <c r="C85" i="3"/>
  <c r="D85" i="3"/>
  <c r="E85" i="3"/>
  <c r="C86" i="3"/>
  <c r="D86" i="3"/>
  <c r="E86" i="3"/>
  <c r="C87" i="3"/>
  <c r="D87" i="3"/>
  <c r="E87" i="3"/>
  <c r="C88" i="3"/>
  <c r="D88" i="3"/>
  <c r="E88" i="3"/>
  <c r="C89" i="3"/>
  <c r="D89" i="3"/>
  <c r="E89" i="3"/>
  <c r="C90" i="3"/>
  <c r="D90" i="3"/>
  <c r="E90" i="3"/>
  <c r="C91" i="3"/>
  <c r="D91" i="3"/>
  <c r="E91" i="3"/>
  <c r="H32" i="3" l="1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2" i="3"/>
  <c r="C47" i="3"/>
  <c r="D47" i="3"/>
  <c r="F47" i="3"/>
  <c r="G47" i="3"/>
  <c r="C48" i="3"/>
  <c r="D48" i="3"/>
  <c r="F48" i="3"/>
  <c r="G48" i="3"/>
  <c r="C49" i="3"/>
  <c r="D49" i="3"/>
  <c r="F49" i="3"/>
  <c r="G49" i="3"/>
  <c r="C50" i="3"/>
  <c r="D50" i="3"/>
  <c r="F50" i="3"/>
  <c r="G50" i="3"/>
  <c r="C51" i="3"/>
  <c r="D51" i="3"/>
  <c r="F51" i="3"/>
  <c r="G51" i="3"/>
  <c r="C52" i="3"/>
  <c r="D52" i="3"/>
  <c r="F52" i="3"/>
  <c r="G52" i="3"/>
  <c r="C53" i="3"/>
  <c r="D53" i="3"/>
  <c r="F53" i="3"/>
  <c r="G53" i="3"/>
  <c r="C54" i="3"/>
  <c r="D54" i="3"/>
  <c r="F54" i="3"/>
  <c r="G54" i="3"/>
  <c r="C55" i="3"/>
  <c r="D55" i="3"/>
  <c r="F55" i="3"/>
  <c r="G55" i="3"/>
  <c r="C56" i="3"/>
  <c r="D56" i="3"/>
  <c r="F56" i="3"/>
  <c r="G56" i="3"/>
  <c r="C57" i="3"/>
  <c r="D57" i="3"/>
  <c r="F57" i="3"/>
  <c r="G57" i="3"/>
  <c r="C58" i="3"/>
  <c r="D58" i="3"/>
  <c r="F58" i="3"/>
  <c r="G58" i="3"/>
  <c r="C59" i="3"/>
  <c r="D59" i="3"/>
  <c r="F59" i="3"/>
  <c r="G59" i="3"/>
  <c r="C60" i="3"/>
  <c r="D60" i="3"/>
  <c r="F60" i="3"/>
  <c r="G60" i="3"/>
  <c r="C61" i="3"/>
  <c r="D61" i="3"/>
  <c r="F61" i="3"/>
  <c r="G61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N6" i="1"/>
  <c r="N6" i="9" l="1"/>
  <c r="N5" i="9"/>
  <c r="N4" i="9"/>
  <c r="Q6" i="9"/>
  <c r="G6" i="9"/>
  <c r="D6" i="9"/>
  <c r="D5" i="9"/>
  <c r="D4" i="9"/>
  <c r="N6" i="8"/>
  <c r="D6" i="8"/>
  <c r="D6" i="1"/>
  <c r="N5" i="8"/>
  <c r="N4" i="8"/>
  <c r="Q6" i="8"/>
  <c r="D5" i="8"/>
  <c r="D4" i="8"/>
  <c r="G6" i="8"/>
  <c r="J3" i="9"/>
  <c r="H3" i="9"/>
  <c r="L1" i="9"/>
  <c r="B1" i="9"/>
  <c r="J3" i="8"/>
  <c r="H3" i="8"/>
  <c r="L1" i="8"/>
  <c r="B1" i="8"/>
  <c r="Q6" i="1"/>
  <c r="N5" i="1"/>
  <c r="N4" i="1"/>
  <c r="L1" i="1"/>
  <c r="D5" i="1" l="1"/>
  <c r="D4" i="1"/>
  <c r="G6" i="1"/>
  <c r="H3" i="1"/>
  <c r="H15" i="4"/>
  <c r="E15" i="4"/>
  <c r="B15" i="4"/>
  <c r="J3" i="1"/>
  <c r="B1" i="1"/>
  <c r="A121" i="10" l="1"/>
  <c r="A94" i="10"/>
  <c r="A96" i="10"/>
  <c r="A98" i="10"/>
  <c r="A100" i="10"/>
  <c r="A102" i="10"/>
  <c r="A104" i="10"/>
  <c r="A106" i="10"/>
  <c r="A108" i="10"/>
  <c r="A110" i="10"/>
  <c r="A112" i="10"/>
  <c r="A114" i="10"/>
  <c r="A116" i="10"/>
  <c r="A118" i="10"/>
  <c r="A120" i="10"/>
  <c r="A33" i="10"/>
  <c r="A35" i="10"/>
  <c r="A37" i="10"/>
  <c r="A39" i="10"/>
  <c r="A41" i="10"/>
  <c r="A43" i="10"/>
  <c r="A45" i="10"/>
  <c r="A47" i="10"/>
  <c r="A49" i="10"/>
  <c r="A51" i="10"/>
  <c r="A53" i="10"/>
  <c r="A55" i="10"/>
  <c r="A57" i="10"/>
  <c r="A59" i="10"/>
  <c r="A61" i="10"/>
  <c r="A4" i="10"/>
  <c r="A8" i="10"/>
  <c r="A12" i="10"/>
  <c r="A16" i="10"/>
  <c r="A20" i="10"/>
  <c r="A24" i="10"/>
  <c r="A28" i="10"/>
  <c r="A94" i="11"/>
  <c r="A98" i="11"/>
  <c r="A102" i="11"/>
  <c r="A106" i="11"/>
  <c r="A110" i="11"/>
  <c r="A114" i="11"/>
  <c r="A118" i="11"/>
  <c r="A35" i="11"/>
  <c r="A39" i="11"/>
  <c r="A43" i="11"/>
  <c r="A47" i="11"/>
  <c r="A51" i="11"/>
  <c r="A55" i="11"/>
  <c r="A59" i="11"/>
  <c r="A18" i="11"/>
  <c r="A22" i="11"/>
  <c r="A26" i="11"/>
  <c r="A30" i="11"/>
  <c r="A107" i="10"/>
  <c r="A119" i="10"/>
  <c r="A64" i="10"/>
  <c r="A70" i="10"/>
  <c r="A75" i="10"/>
  <c r="A77" i="10"/>
  <c r="A81" i="10"/>
  <c r="A85" i="10"/>
  <c r="A89" i="10"/>
  <c r="A62" i="10"/>
  <c r="A50" i="10"/>
  <c r="A52" i="10"/>
  <c r="A56" i="10"/>
  <c r="A3" i="10"/>
  <c r="A7" i="10"/>
  <c r="A11" i="10"/>
  <c r="A15" i="10"/>
  <c r="A19" i="10"/>
  <c r="A23" i="10"/>
  <c r="A27" i="10"/>
  <c r="A31" i="10"/>
  <c r="A93" i="11"/>
  <c r="A97" i="11"/>
  <c r="A101" i="11"/>
  <c r="A105" i="11"/>
  <c r="A109" i="11"/>
  <c r="A113" i="11"/>
  <c r="A117" i="11"/>
  <c r="A34" i="11"/>
  <c r="A38" i="11"/>
  <c r="A42" i="11"/>
  <c r="A46" i="11"/>
  <c r="A50" i="11"/>
  <c r="A54" i="11"/>
  <c r="A58" i="11"/>
  <c r="A17" i="11"/>
  <c r="A21" i="11"/>
  <c r="A25" i="11"/>
  <c r="A29" i="11"/>
  <c r="A105" i="10"/>
  <c r="A115" i="10"/>
  <c r="A65" i="10"/>
  <c r="A66" i="10"/>
  <c r="A69" i="10"/>
  <c r="A72" i="10"/>
  <c r="A74" i="10"/>
  <c r="A79" i="10"/>
  <c r="A83" i="10"/>
  <c r="A86" i="10"/>
  <c r="A88" i="10"/>
  <c r="A90" i="10"/>
  <c r="A92" i="10"/>
  <c r="A34" i="10"/>
  <c r="A46" i="10"/>
  <c r="A48" i="10"/>
  <c r="A54" i="10"/>
  <c r="A6" i="10"/>
  <c r="A18" i="10"/>
  <c r="A5" i="10"/>
  <c r="A9" i="10"/>
  <c r="A13" i="10"/>
  <c r="A17" i="10"/>
  <c r="A21" i="10"/>
  <c r="A25" i="10"/>
  <c r="A29" i="10"/>
  <c r="A95" i="11"/>
  <c r="A99" i="11"/>
  <c r="A103" i="11"/>
  <c r="A107" i="11"/>
  <c r="A111" i="11"/>
  <c r="A115" i="11"/>
  <c r="A119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36" i="11"/>
  <c r="A40" i="11"/>
  <c r="A44" i="11"/>
  <c r="A48" i="11"/>
  <c r="A52" i="11"/>
  <c r="A56" i="11"/>
  <c r="A60" i="11"/>
  <c r="A19" i="11"/>
  <c r="A23" i="11"/>
  <c r="A27" i="11"/>
  <c r="A31" i="11"/>
  <c r="A93" i="10"/>
  <c r="A95" i="10"/>
  <c r="A97" i="10"/>
  <c r="A99" i="10"/>
  <c r="A101" i="10"/>
  <c r="A103" i="10"/>
  <c r="A109" i="10"/>
  <c r="A111" i="10"/>
  <c r="A113" i="10"/>
  <c r="A117" i="10"/>
  <c r="A63" i="10"/>
  <c r="A67" i="10"/>
  <c r="A68" i="10"/>
  <c r="A71" i="10"/>
  <c r="A73" i="10"/>
  <c r="A76" i="10"/>
  <c r="A78" i="10"/>
  <c r="A80" i="10"/>
  <c r="A82" i="10"/>
  <c r="A84" i="10"/>
  <c r="A87" i="10"/>
  <c r="A91" i="10"/>
  <c r="A36" i="10"/>
  <c r="A38" i="10"/>
  <c r="A40" i="10"/>
  <c r="A42" i="10"/>
  <c r="A44" i="10"/>
  <c r="A58" i="10"/>
  <c r="A60" i="10"/>
  <c r="A10" i="10"/>
  <c r="A14" i="10"/>
  <c r="A100" i="11"/>
  <c r="A116" i="11"/>
  <c r="A33" i="11"/>
  <c r="A49" i="11"/>
  <c r="A20" i="11"/>
  <c r="A112" i="11"/>
  <c r="A22" i="10"/>
  <c r="A104" i="11"/>
  <c r="A120" i="11"/>
  <c r="A37" i="11"/>
  <c r="A53" i="11"/>
  <c r="A24" i="11"/>
  <c r="A30" i="10"/>
  <c r="A45" i="11"/>
  <c r="A26" i="10"/>
  <c r="A121" i="11"/>
  <c r="A108" i="11"/>
  <c r="A41" i="11"/>
  <c r="A57" i="11"/>
  <c r="A28" i="11"/>
  <c r="A96" i="11"/>
  <c r="A61" i="11"/>
  <c r="A107" i="3"/>
  <c r="A111" i="3"/>
  <c r="A115" i="3"/>
  <c r="A119" i="3"/>
  <c r="A118" i="3"/>
  <c r="A78" i="3"/>
  <c r="A81" i="3"/>
  <c r="A84" i="3"/>
  <c r="A87" i="3"/>
  <c r="A91" i="3"/>
  <c r="A109" i="3"/>
  <c r="A113" i="3"/>
  <c r="A117" i="3"/>
  <c r="A121" i="3"/>
  <c r="A79" i="3"/>
  <c r="A82" i="3"/>
  <c r="A86" i="3"/>
  <c r="A89" i="3"/>
  <c r="A90" i="3"/>
  <c r="A108" i="3"/>
  <c r="A112" i="3"/>
  <c r="A116" i="3"/>
  <c r="A120" i="3"/>
  <c r="A110" i="3"/>
  <c r="A114" i="3"/>
  <c r="A77" i="3"/>
  <c r="A80" i="3"/>
  <c r="A83" i="3"/>
  <c r="A85" i="3"/>
  <c r="A88" i="3"/>
  <c r="A48" i="3"/>
  <c r="A52" i="3"/>
  <c r="A56" i="3"/>
  <c r="A60" i="3"/>
  <c r="A19" i="3"/>
  <c r="A23" i="3"/>
  <c r="A27" i="3"/>
  <c r="A31" i="3"/>
  <c r="A54" i="3"/>
  <c r="A21" i="3"/>
  <c r="A49" i="3"/>
  <c r="A53" i="3"/>
  <c r="A57" i="3"/>
  <c r="A61" i="3"/>
  <c r="A18" i="3"/>
  <c r="A22" i="3"/>
  <c r="A26" i="3"/>
  <c r="A30" i="3"/>
  <c r="A50" i="3"/>
  <c r="A17" i="3"/>
  <c r="A29" i="3"/>
  <c r="A47" i="3"/>
  <c r="A51" i="3"/>
  <c r="A55" i="3"/>
  <c r="A59" i="3"/>
  <c r="A20" i="3"/>
  <c r="A24" i="3"/>
  <c r="A28" i="3"/>
  <c r="A58" i="3"/>
  <c r="A25" i="3"/>
  <c r="A15" i="11"/>
  <c r="A11" i="11"/>
  <c r="A7" i="11"/>
  <c r="A3" i="11"/>
  <c r="A5" i="11"/>
  <c r="A16" i="11"/>
  <c r="A12" i="11"/>
  <c r="A8" i="11"/>
  <c r="A4" i="11"/>
  <c r="A92" i="11"/>
  <c r="A13" i="11"/>
  <c r="A62" i="11"/>
  <c r="A14" i="11"/>
  <c r="A10" i="11"/>
  <c r="A6" i="11"/>
  <c r="A2" i="11"/>
  <c r="A32" i="10"/>
  <c r="A2" i="10"/>
  <c r="A32" i="11"/>
  <c r="A9" i="11"/>
  <c r="C20" i="4"/>
  <c r="A93" i="3"/>
  <c r="C93" i="3"/>
  <c r="D93" i="3"/>
  <c r="F93" i="3"/>
  <c r="G93" i="3"/>
  <c r="A94" i="3"/>
  <c r="C94" i="3"/>
  <c r="D94" i="3"/>
  <c r="F94" i="3"/>
  <c r="G94" i="3"/>
  <c r="A95" i="3"/>
  <c r="C95" i="3"/>
  <c r="D95" i="3"/>
  <c r="F95" i="3"/>
  <c r="G95" i="3"/>
  <c r="A96" i="3"/>
  <c r="C96" i="3"/>
  <c r="D96" i="3"/>
  <c r="F96" i="3"/>
  <c r="G96" i="3"/>
  <c r="A97" i="3"/>
  <c r="C97" i="3"/>
  <c r="D97" i="3"/>
  <c r="F97" i="3"/>
  <c r="G97" i="3"/>
  <c r="A98" i="3"/>
  <c r="C98" i="3"/>
  <c r="D98" i="3"/>
  <c r="F98" i="3"/>
  <c r="G98" i="3"/>
  <c r="A99" i="3"/>
  <c r="C99" i="3"/>
  <c r="D99" i="3"/>
  <c r="F99" i="3"/>
  <c r="G99" i="3"/>
  <c r="A100" i="3"/>
  <c r="C100" i="3"/>
  <c r="D100" i="3"/>
  <c r="F100" i="3"/>
  <c r="G100" i="3"/>
  <c r="A101" i="3"/>
  <c r="C101" i="3"/>
  <c r="D101" i="3"/>
  <c r="F101" i="3"/>
  <c r="G101" i="3"/>
  <c r="A102" i="3"/>
  <c r="C102" i="3"/>
  <c r="D102" i="3"/>
  <c r="F102" i="3"/>
  <c r="G102" i="3"/>
  <c r="A103" i="3"/>
  <c r="C103" i="3"/>
  <c r="D103" i="3"/>
  <c r="F103" i="3"/>
  <c r="G103" i="3"/>
  <c r="A104" i="3"/>
  <c r="C104" i="3"/>
  <c r="D104" i="3"/>
  <c r="F104" i="3"/>
  <c r="G104" i="3"/>
  <c r="A105" i="3"/>
  <c r="C105" i="3"/>
  <c r="D105" i="3"/>
  <c r="F105" i="3"/>
  <c r="G105" i="3"/>
  <c r="A106" i="3"/>
  <c r="C106" i="3"/>
  <c r="D106" i="3"/>
  <c r="F106" i="3"/>
  <c r="G106" i="3"/>
  <c r="G92" i="3"/>
  <c r="F92" i="3"/>
  <c r="D92" i="3"/>
  <c r="C92" i="3"/>
  <c r="A92" i="3"/>
  <c r="A63" i="3"/>
  <c r="C63" i="3"/>
  <c r="D63" i="3"/>
  <c r="A64" i="3"/>
  <c r="C64" i="3"/>
  <c r="D64" i="3"/>
  <c r="A65" i="3"/>
  <c r="C65" i="3"/>
  <c r="D65" i="3"/>
  <c r="A66" i="3"/>
  <c r="C66" i="3"/>
  <c r="D66" i="3"/>
  <c r="A67" i="3"/>
  <c r="C67" i="3"/>
  <c r="D67" i="3"/>
  <c r="A68" i="3"/>
  <c r="C68" i="3"/>
  <c r="D68" i="3"/>
  <c r="A69" i="3"/>
  <c r="C69" i="3"/>
  <c r="D69" i="3"/>
  <c r="A70" i="3"/>
  <c r="C70" i="3"/>
  <c r="D70" i="3"/>
  <c r="A71" i="3"/>
  <c r="C71" i="3"/>
  <c r="D71" i="3"/>
  <c r="A72" i="3"/>
  <c r="C72" i="3"/>
  <c r="D72" i="3"/>
  <c r="A73" i="3"/>
  <c r="C73" i="3"/>
  <c r="D73" i="3"/>
  <c r="A74" i="3"/>
  <c r="C74" i="3"/>
  <c r="D74" i="3"/>
  <c r="A75" i="3"/>
  <c r="C75" i="3"/>
  <c r="D75" i="3"/>
  <c r="A76" i="3"/>
  <c r="C76" i="3"/>
  <c r="D76" i="3"/>
  <c r="A62" i="3"/>
  <c r="D62" i="3"/>
  <c r="C6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32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32" i="3"/>
  <c r="C46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3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2" i="3"/>
  <c r="C3" i="3"/>
  <c r="D3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D2" i="3"/>
  <c r="C2" i="3" l="1"/>
</calcChain>
</file>

<file path=xl/sharedStrings.xml><?xml version="1.0" encoding="utf-8"?>
<sst xmlns="http://schemas.openxmlformats.org/spreadsheetml/2006/main" count="556" uniqueCount="124">
  <si>
    <t>ふりがな</t>
    <phoneticPr fontId="1"/>
  </si>
  <si>
    <t>ふりがな１</t>
  </si>
  <si>
    <t>ふりがな１</t>
    <phoneticPr fontId="1"/>
  </si>
  <si>
    <t>ふりがな２</t>
  </si>
  <si>
    <t>ふりがな２</t>
    <phoneticPr fontId="1"/>
  </si>
  <si>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</si>
  <si>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</si>
  <si>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男子A単　選手名</t>
    <rPh sb="0" eb="2">
      <t>ダンシ</t>
    </rPh>
    <rPh sb="3" eb="4">
      <t>タン</t>
    </rPh>
    <rPh sb="5" eb="8">
      <t>センシュメイ</t>
    </rPh>
    <phoneticPr fontId="1"/>
  </si>
  <si>
    <t>男子A複　選手名１</t>
    <rPh sb="0" eb="2">
      <t>ダンシ</t>
    </rPh>
    <rPh sb="3" eb="4">
      <t>フク</t>
    </rPh>
    <rPh sb="5" eb="7">
      <t>センシュ</t>
    </rPh>
    <rPh sb="7" eb="8">
      <t>メイ</t>
    </rPh>
    <phoneticPr fontId="1"/>
  </si>
  <si>
    <t>男子A複　選手名２</t>
    <rPh sb="0" eb="2">
      <t>ダンシ</t>
    </rPh>
    <rPh sb="3" eb="4">
      <t>フク</t>
    </rPh>
    <rPh sb="5" eb="8">
      <t>センシュメイ</t>
    </rPh>
    <phoneticPr fontId="1"/>
  </si>
  <si>
    <t>女子A単　選手名</t>
    <rPh sb="0" eb="2">
      <t>ジョシ</t>
    </rPh>
    <rPh sb="3" eb="4">
      <t>タン</t>
    </rPh>
    <rPh sb="5" eb="8">
      <t>センシュメイ</t>
    </rPh>
    <phoneticPr fontId="1"/>
  </si>
  <si>
    <t>女子A複　選手名１</t>
    <rPh sb="0" eb="2">
      <t>ジョシ</t>
    </rPh>
    <rPh sb="3" eb="4">
      <t>フク</t>
    </rPh>
    <rPh sb="5" eb="7">
      <t>センシュ</t>
    </rPh>
    <rPh sb="7" eb="8">
      <t>メイ</t>
    </rPh>
    <phoneticPr fontId="1"/>
  </si>
  <si>
    <t>女子A複　選手名２</t>
    <rPh sb="0" eb="2">
      <t>ジョシ</t>
    </rPh>
    <rPh sb="3" eb="4">
      <t>フク</t>
    </rPh>
    <rPh sb="5" eb="8">
      <t>センシュメイ</t>
    </rPh>
    <phoneticPr fontId="1"/>
  </si>
  <si>
    <t>申込団体名</t>
  </si>
  <si>
    <t>種目</t>
  </si>
  <si>
    <t>選手名１</t>
  </si>
  <si>
    <t>所属名１</t>
  </si>
  <si>
    <t>選手名２</t>
  </si>
  <si>
    <t>所属名２</t>
  </si>
  <si>
    <t>男子A単</t>
    <rPh sb="0" eb="2">
      <t>ダンシ</t>
    </rPh>
    <rPh sb="3" eb="4">
      <t>タン</t>
    </rPh>
    <phoneticPr fontId="1"/>
  </si>
  <si>
    <t>ふりがな１</t>
    <phoneticPr fontId="1"/>
  </si>
  <si>
    <t>ふりがな２</t>
    <phoneticPr fontId="1"/>
  </si>
  <si>
    <t>男子A複</t>
    <rPh sb="0" eb="2">
      <t>ダンシ</t>
    </rPh>
    <rPh sb="3" eb="4">
      <t>フク</t>
    </rPh>
    <phoneticPr fontId="1"/>
  </si>
  <si>
    <t>女子A単</t>
    <rPh sb="0" eb="2">
      <t>ジョシ</t>
    </rPh>
    <rPh sb="3" eb="4">
      <t>タン</t>
    </rPh>
    <phoneticPr fontId="1"/>
  </si>
  <si>
    <t>女子A複</t>
    <rPh sb="0" eb="2">
      <t>ジョシ</t>
    </rPh>
    <rPh sb="3" eb="4">
      <t>フク</t>
    </rPh>
    <phoneticPr fontId="1"/>
  </si>
  <si>
    <t>男子Ａ級</t>
    <rPh sb="0" eb="2">
      <t>ダンシ</t>
    </rPh>
    <rPh sb="3" eb="4">
      <t>キュウ</t>
    </rPh>
    <phoneticPr fontId="1"/>
  </si>
  <si>
    <t>女子Ａ級</t>
    <rPh sb="0" eb="2">
      <t>ジョシ</t>
    </rPh>
    <rPh sb="3" eb="4">
      <t>キュウ</t>
    </rPh>
    <phoneticPr fontId="1"/>
  </si>
  <si>
    <t>学校名（在籍校名）</t>
    <rPh sb="0" eb="3">
      <t>ガッコウメイ</t>
    </rPh>
    <rPh sb="4" eb="6">
      <t>ザイセキ</t>
    </rPh>
    <rPh sb="6" eb="7">
      <t>コウ</t>
    </rPh>
    <rPh sb="7" eb="8">
      <t>メイ</t>
    </rPh>
    <phoneticPr fontId="1"/>
  </si>
  <si>
    <t>顧問･引率者名</t>
    <rPh sb="0" eb="2">
      <t>コモン</t>
    </rPh>
    <rPh sb="3" eb="6">
      <t>インソツシャ</t>
    </rPh>
    <rPh sb="6" eb="7">
      <t>メイ</t>
    </rPh>
    <phoneticPr fontId="1"/>
  </si>
  <si>
    <t>顧問･引率者名</t>
    <rPh sb="0" eb="2">
      <t>コモン</t>
    </rPh>
    <rPh sb="3" eb="6">
      <t>インソツシャ</t>
    </rPh>
    <rPh sb="6" eb="7">
      <t>メイ</t>
    </rPh>
    <phoneticPr fontId="1"/>
  </si>
  <si>
    <t>男子 単</t>
    <rPh sb="0" eb="2">
      <t>ダンシ</t>
    </rPh>
    <rPh sb="3" eb="4">
      <t>タン</t>
    </rPh>
    <phoneticPr fontId="1"/>
  </si>
  <si>
    <t>男子 複</t>
    <rPh sb="0" eb="2">
      <t>ダンシ</t>
    </rPh>
    <rPh sb="3" eb="4">
      <t>フク</t>
    </rPh>
    <phoneticPr fontId="1"/>
  </si>
  <si>
    <t>女子 単</t>
    <rPh sb="0" eb="2">
      <t>ジョシ</t>
    </rPh>
    <rPh sb="3" eb="4">
      <t>タン</t>
    </rPh>
    <phoneticPr fontId="1"/>
  </si>
  <si>
    <t>女子 複</t>
    <rPh sb="0" eb="2">
      <t>ジョシ</t>
    </rPh>
    <rPh sb="3" eb="4">
      <t>フク</t>
    </rPh>
    <phoneticPr fontId="1"/>
  </si>
  <si>
    <t>人</t>
    <rPh sb="0" eb="1">
      <t>ニン</t>
    </rPh>
    <phoneticPr fontId="1"/>
  </si>
  <si>
    <t>ペア</t>
    <phoneticPr fontId="1"/>
  </si>
  <si>
    <t>円</t>
    <rPh sb="0" eb="1">
      <t>エン</t>
    </rPh>
    <phoneticPr fontId="1"/>
  </si>
  <si>
    <t>参加費　振込人名</t>
    <rPh sb="0" eb="3">
      <t>サンカヒ</t>
    </rPh>
    <rPh sb="4" eb="6">
      <t>フリコミ</t>
    </rPh>
    <rPh sb="6" eb="8">
      <t>ニンメイ</t>
    </rPh>
    <phoneticPr fontId="1"/>
  </si>
  <si>
    <t>← ご確認ください</t>
    <rPh sb="3" eb="5">
      <t>カクニン</t>
    </rPh>
    <phoneticPr fontId="1"/>
  </si>
  <si>
    <t>選手数</t>
    <rPh sb="0" eb="3">
      <t>センシュスウ</t>
    </rPh>
    <phoneticPr fontId="1"/>
  </si>
  <si>
    <t>参加費 合計</t>
    <rPh sb="0" eb="3">
      <t>サンカヒ</t>
    </rPh>
    <rPh sb="4" eb="6">
      <t>ゴウケイ</t>
    </rPh>
    <phoneticPr fontId="1"/>
  </si>
  <si>
    <t>大会参加費 総計</t>
    <rPh sb="0" eb="2">
      <t>タイカイ</t>
    </rPh>
    <rPh sb="2" eb="5">
      <t>サンカヒ</t>
    </rPh>
    <rPh sb="6" eb="8">
      <t>ソウケイ</t>
    </rPh>
    <phoneticPr fontId="1"/>
  </si>
  <si>
    <t>【Ａ 級】</t>
    <rPh sb="3" eb="4">
      <t>キュウ</t>
    </rPh>
    <phoneticPr fontId="1"/>
  </si>
  <si>
    <t>【Ｂ 級】</t>
    <rPh sb="3" eb="4">
      <t>キュウ</t>
    </rPh>
    <phoneticPr fontId="1"/>
  </si>
  <si>
    <t>【Ｃ 級】</t>
    <rPh sb="3" eb="4">
      <t>キュウ</t>
    </rPh>
    <phoneticPr fontId="1"/>
  </si>
  <si>
    <t>希望</t>
    <rPh sb="0" eb="2">
      <t>キボウ</t>
    </rPh>
    <phoneticPr fontId="1"/>
  </si>
  <si>
    <t>Ａ級の大会当日の運営</t>
    <rPh sb="1" eb="2">
      <t>キュウ</t>
    </rPh>
    <rPh sb="3" eb="5">
      <t>タイカイ</t>
    </rPh>
    <rPh sb="5" eb="7">
      <t>トウジツ</t>
    </rPh>
    <rPh sb="8" eb="10">
      <t>ウンエイ</t>
    </rPh>
    <phoneticPr fontId="1"/>
  </si>
  <si>
    <t>※ グラブチームで出場の場合は、選手の在籍中学校名</t>
    <rPh sb="9" eb="11">
      <t>シュツジョウ</t>
    </rPh>
    <rPh sb="12" eb="14">
      <t>バアイ</t>
    </rPh>
    <rPh sb="16" eb="18">
      <t>センシュ</t>
    </rPh>
    <rPh sb="19" eb="21">
      <t>ザイセキ</t>
    </rPh>
    <rPh sb="21" eb="23">
      <t>チュウガク</t>
    </rPh>
    <rPh sb="23" eb="25">
      <t>コウメイ</t>
    </rPh>
    <phoneticPr fontId="1"/>
  </si>
  <si>
    <t>※ クラブチームの場合は、選手の在籍中学校名を記入してください。</t>
    <rPh sb="9" eb="11">
      <t>バアイ</t>
    </rPh>
    <rPh sb="13" eb="15">
      <t>センシュ</t>
    </rPh>
    <rPh sb="16" eb="18">
      <t>ザイセキ</t>
    </rPh>
    <rPh sb="18" eb="21">
      <t>チュウガッコウ</t>
    </rPh>
    <rPh sb="21" eb="22">
      <t>メイ</t>
    </rPh>
    <rPh sb="23" eb="25">
      <t>キニュウ</t>
    </rPh>
    <phoneticPr fontId="1"/>
  </si>
  <si>
    <t>Ａ級　男子単</t>
    <rPh sb="1" eb="2">
      <t>キュウ</t>
    </rPh>
    <rPh sb="3" eb="5">
      <t>ダンシ</t>
    </rPh>
    <rPh sb="5" eb="6">
      <t>タン</t>
    </rPh>
    <phoneticPr fontId="1"/>
  </si>
  <si>
    <t>Ａ級　男子エントリー数</t>
    <rPh sb="1" eb="2">
      <t>キュウ</t>
    </rPh>
    <rPh sb="3" eb="5">
      <t>ダンシ</t>
    </rPh>
    <rPh sb="10" eb="11">
      <t>スウ</t>
    </rPh>
    <phoneticPr fontId="1"/>
  </si>
  <si>
    <t>Ａ級　男子複</t>
    <rPh sb="1" eb="2">
      <t>キュウ</t>
    </rPh>
    <rPh sb="3" eb="5">
      <t>ダンシ</t>
    </rPh>
    <rPh sb="5" eb="6">
      <t>フク</t>
    </rPh>
    <phoneticPr fontId="1"/>
  </si>
  <si>
    <t>Ａ級　女子単</t>
    <rPh sb="1" eb="2">
      <t>キュウ</t>
    </rPh>
    <rPh sb="3" eb="5">
      <t>ジョシ</t>
    </rPh>
    <rPh sb="5" eb="6">
      <t>タン</t>
    </rPh>
    <phoneticPr fontId="1"/>
  </si>
  <si>
    <t>Ａ級　女子複</t>
    <rPh sb="1" eb="2">
      <t>キュウ</t>
    </rPh>
    <rPh sb="3" eb="5">
      <t>ジョシ</t>
    </rPh>
    <rPh sb="5" eb="6">
      <t>フク</t>
    </rPh>
    <phoneticPr fontId="1"/>
  </si>
  <si>
    <t>Ａ級　女子エントリー数</t>
    <rPh sb="1" eb="2">
      <t>キュウ</t>
    </rPh>
    <rPh sb="3" eb="5">
      <t>ジョシ</t>
    </rPh>
    <rPh sb="10" eb="11">
      <t>スウ</t>
    </rPh>
    <phoneticPr fontId="1"/>
  </si>
  <si>
    <t>必ずエントリー数と一致するように、ご確認ください。</t>
    <rPh sb="0" eb="1">
      <t>カナラ</t>
    </rPh>
    <rPh sb="7" eb="8">
      <t>スウ</t>
    </rPh>
    <rPh sb="9" eb="11">
      <t>イッチ</t>
    </rPh>
    <rPh sb="18" eb="20">
      <t>カクニン</t>
    </rPh>
    <phoneticPr fontId="1"/>
  </si>
  <si>
    <t>女子Ａ級　合計</t>
    <rPh sb="0" eb="2">
      <t>ジョシ</t>
    </rPh>
    <rPh sb="3" eb="4">
      <t>キュウ</t>
    </rPh>
    <rPh sb="5" eb="7">
      <t>ゴウケイ</t>
    </rPh>
    <phoneticPr fontId="1"/>
  </si>
  <si>
    <t>男子Ａ級　合計</t>
    <rPh sb="0" eb="2">
      <t>ダンシ</t>
    </rPh>
    <rPh sb="3" eb="4">
      <t>キュウ</t>
    </rPh>
    <rPh sb="5" eb="7">
      <t>ゴウケイ</t>
    </rPh>
    <phoneticPr fontId="1"/>
  </si>
  <si>
    <t>男子Ｂ級</t>
    <rPh sb="0" eb="2">
      <t>ダンシ</t>
    </rPh>
    <rPh sb="3" eb="4">
      <t>キュウ</t>
    </rPh>
    <phoneticPr fontId="1"/>
  </si>
  <si>
    <t>Ｂ級　男子エントリー数</t>
    <rPh sb="1" eb="2">
      <t>キュウ</t>
    </rPh>
    <rPh sb="3" eb="5">
      <t>ダンシ</t>
    </rPh>
    <rPh sb="10" eb="11">
      <t>スウ</t>
    </rPh>
    <phoneticPr fontId="1"/>
  </si>
  <si>
    <t>Ｂ級　男子単</t>
    <rPh sb="1" eb="2">
      <t>キュウ</t>
    </rPh>
    <rPh sb="3" eb="5">
      <t>ダンシ</t>
    </rPh>
    <rPh sb="5" eb="6">
      <t>タン</t>
    </rPh>
    <phoneticPr fontId="1"/>
  </si>
  <si>
    <t>Ｂ級　男子複</t>
    <rPh sb="1" eb="2">
      <t>キュウ</t>
    </rPh>
    <rPh sb="3" eb="5">
      <t>ダンシ</t>
    </rPh>
    <rPh sb="5" eb="6">
      <t>フク</t>
    </rPh>
    <phoneticPr fontId="1"/>
  </si>
  <si>
    <t>男子Ｂ級　合計</t>
    <rPh sb="0" eb="2">
      <t>ダンシ</t>
    </rPh>
    <rPh sb="3" eb="4">
      <t>キュウ</t>
    </rPh>
    <rPh sb="5" eb="7">
      <t>ゴウケイ</t>
    </rPh>
    <phoneticPr fontId="1"/>
  </si>
  <si>
    <t>男子Ｂ単　選手名</t>
    <rPh sb="0" eb="2">
      <t>ダンシ</t>
    </rPh>
    <rPh sb="3" eb="4">
      <t>タン</t>
    </rPh>
    <rPh sb="5" eb="8">
      <t>センシュメイ</t>
    </rPh>
    <phoneticPr fontId="1"/>
  </si>
  <si>
    <t>男子Ｂ複　選手名１</t>
    <rPh sb="0" eb="2">
      <t>ダンシ</t>
    </rPh>
    <rPh sb="3" eb="4">
      <t>フク</t>
    </rPh>
    <rPh sb="5" eb="7">
      <t>センシュ</t>
    </rPh>
    <rPh sb="7" eb="8">
      <t>メイ</t>
    </rPh>
    <phoneticPr fontId="1"/>
  </si>
  <si>
    <t>男子Ｂ複　選手名２</t>
    <rPh sb="0" eb="2">
      <t>ダンシ</t>
    </rPh>
    <rPh sb="3" eb="4">
      <t>フク</t>
    </rPh>
    <rPh sb="5" eb="8">
      <t>センシュメイ</t>
    </rPh>
    <phoneticPr fontId="1"/>
  </si>
  <si>
    <t>Ｂ級の大会当日の運営</t>
    <rPh sb="1" eb="2">
      <t>キュウ</t>
    </rPh>
    <rPh sb="3" eb="5">
      <t>タイカイ</t>
    </rPh>
    <rPh sb="5" eb="7">
      <t>トウジツ</t>
    </rPh>
    <rPh sb="8" eb="10">
      <t>ウンエイ</t>
    </rPh>
    <phoneticPr fontId="1"/>
  </si>
  <si>
    <t>女子Ｂ級</t>
    <rPh sb="0" eb="2">
      <t>ジョシ</t>
    </rPh>
    <rPh sb="3" eb="4">
      <t>キュウ</t>
    </rPh>
    <phoneticPr fontId="1"/>
  </si>
  <si>
    <t>Ｂ級　女子エントリー数</t>
    <rPh sb="1" eb="2">
      <t>キュウ</t>
    </rPh>
    <rPh sb="3" eb="5">
      <t>ジョシ</t>
    </rPh>
    <rPh sb="10" eb="11">
      <t>スウ</t>
    </rPh>
    <phoneticPr fontId="1"/>
  </si>
  <si>
    <t>Ｂ級　女子単</t>
    <rPh sb="1" eb="2">
      <t>キュウ</t>
    </rPh>
    <rPh sb="3" eb="5">
      <t>ジョシ</t>
    </rPh>
    <rPh sb="5" eb="6">
      <t>タン</t>
    </rPh>
    <phoneticPr fontId="1"/>
  </si>
  <si>
    <t>Ｂ級　女子複</t>
    <rPh sb="1" eb="2">
      <t>キュウ</t>
    </rPh>
    <rPh sb="3" eb="5">
      <t>ジョシ</t>
    </rPh>
    <rPh sb="5" eb="6">
      <t>フク</t>
    </rPh>
    <phoneticPr fontId="1"/>
  </si>
  <si>
    <t>女子Ｂ級　合計</t>
    <rPh sb="0" eb="2">
      <t>ジョシ</t>
    </rPh>
    <rPh sb="3" eb="4">
      <t>キュウ</t>
    </rPh>
    <rPh sb="5" eb="7">
      <t>ゴウケイ</t>
    </rPh>
    <phoneticPr fontId="1"/>
  </si>
  <si>
    <t>女子Ｂ単　選手名</t>
    <rPh sb="0" eb="2">
      <t>ジョシ</t>
    </rPh>
    <rPh sb="3" eb="4">
      <t>タン</t>
    </rPh>
    <rPh sb="5" eb="8">
      <t>センシュメイ</t>
    </rPh>
    <phoneticPr fontId="1"/>
  </si>
  <si>
    <t>女子Ｂ複　選手名１</t>
    <rPh sb="0" eb="2">
      <t>ジョシ</t>
    </rPh>
    <rPh sb="3" eb="4">
      <t>フク</t>
    </rPh>
    <rPh sb="5" eb="7">
      <t>センシュ</t>
    </rPh>
    <rPh sb="7" eb="8">
      <t>メイ</t>
    </rPh>
    <phoneticPr fontId="1"/>
  </si>
  <si>
    <t>女子Ｂ複　選手名２</t>
    <rPh sb="0" eb="2">
      <t>ジョシ</t>
    </rPh>
    <rPh sb="3" eb="4">
      <t>フク</t>
    </rPh>
    <rPh sb="5" eb="8">
      <t>センシュメイ</t>
    </rPh>
    <phoneticPr fontId="1"/>
  </si>
  <si>
    <t>男子Ｃ級</t>
    <rPh sb="0" eb="2">
      <t>ダンシ</t>
    </rPh>
    <rPh sb="3" eb="4">
      <t>キュウ</t>
    </rPh>
    <phoneticPr fontId="1"/>
  </si>
  <si>
    <t>Ｃ級の大会当日の運営</t>
    <rPh sb="1" eb="2">
      <t>キュウ</t>
    </rPh>
    <rPh sb="3" eb="5">
      <t>タイカイ</t>
    </rPh>
    <rPh sb="5" eb="7">
      <t>トウジツ</t>
    </rPh>
    <rPh sb="8" eb="10">
      <t>ウンエイ</t>
    </rPh>
    <phoneticPr fontId="1"/>
  </si>
  <si>
    <t>Ｃ級　男子単</t>
    <rPh sb="1" eb="2">
      <t>キュウ</t>
    </rPh>
    <rPh sb="3" eb="5">
      <t>ダンシ</t>
    </rPh>
    <rPh sb="5" eb="6">
      <t>タン</t>
    </rPh>
    <phoneticPr fontId="1"/>
  </si>
  <si>
    <t>Ｃ級　男子複</t>
    <rPh sb="1" eb="2">
      <t>キュウ</t>
    </rPh>
    <rPh sb="3" eb="5">
      <t>ダンシ</t>
    </rPh>
    <rPh sb="5" eb="6">
      <t>フク</t>
    </rPh>
    <phoneticPr fontId="1"/>
  </si>
  <si>
    <t>男子Ｃ級　合計</t>
    <rPh sb="0" eb="2">
      <t>ダンシ</t>
    </rPh>
    <rPh sb="3" eb="4">
      <t>キュウ</t>
    </rPh>
    <rPh sb="5" eb="7">
      <t>ゴウケイ</t>
    </rPh>
    <phoneticPr fontId="1"/>
  </si>
  <si>
    <t>Ｃ級　男子エントリー数</t>
    <rPh sb="1" eb="2">
      <t>キュウ</t>
    </rPh>
    <rPh sb="3" eb="5">
      <t>ダンシ</t>
    </rPh>
    <rPh sb="10" eb="11">
      <t>スウ</t>
    </rPh>
    <phoneticPr fontId="1"/>
  </si>
  <si>
    <t>男子Ｃ単　選手名</t>
    <rPh sb="0" eb="2">
      <t>ダンシ</t>
    </rPh>
    <rPh sb="3" eb="4">
      <t>タン</t>
    </rPh>
    <rPh sb="5" eb="8">
      <t>センシュメイ</t>
    </rPh>
    <phoneticPr fontId="1"/>
  </si>
  <si>
    <t>男子Ｃ複　選手名１</t>
    <rPh sb="0" eb="2">
      <t>ダンシ</t>
    </rPh>
    <rPh sb="3" eb="4">
      <t>フク</t>
    </rPh>
    <rPh sb="5" eb="7">
      <t>センシュ</t>
    </rPh>
    <rPh sb="7" eb="8">
      <t>メイ</t>
    </rPh>
    <phoneticPr fontId="1"/>
  </si>
  <si>
    <t>男子Ｃ複　選手名２</t>
    <rPh sb="0" eb="2">
      <t>ダンシ</t>
    </rPh>
    <rPh sb="3" eb="4">
      <t>フク</t>
    </rPh>
    <rPh sb="5" eb="8">
      <t>センシュメイ</t>
    </rPh>
    <phoneticPr fontId="1"/>
  </si>
  <si>
    <t>Ｃ級　女子エントリー数</t>
    <rPh sb="1" eb="2">
      <t>キュウ</t>
    </rPh>
    <rPh sb="3" eb="5">
      <t>ジョシ</t>
    </rPh>
    <rPh sb="10" eb="11">
      <t>スウ</t>
    </rPh>
    <phoneticPr fontId="1"/>
  </si>
  <si>
    <t>Ｃ級　女子単</t>
    <rPh sb="1" eb="2">
      <t>キュウ</t>
    </rPh>
    <rPh sb="3" eb="5">
      <t>ジョシ</t>
    </rPh>
    <rPh sb="5" eb="6">
      <t>タン</t>
    </rPh>
    <phoneticPr fontId="1"/>
  </si>
  <si>
    <t>Ｃ級　女子複</t>
    <rPh sb="1" eb="2">
      <t>キュウ</t>
    </rPh>
    <rPh sb="3" eb="5">
      <t>ジョシ</t>
    </rPh>
    <rPh sb="5" eb="6">
      <t>フク</t>
    </rPh>
    <phoneticPr fontId="1"/>
  </si>
  <si>
    <t>女子Ｃ級　合計</t>
    <rPh sb="0" eb="2">
      <t>ジョシ</t>
    </rPh>
    <rPh sb="3" eb="4">
      <t>キュウ</t>
    </rPh>
    <rPh sb="5" eb="7">
      <t>ゴウケイ</t>
    </rPh>
    <phoneticPr fontId="1"/>
  </si>
  <si>
    <t>女子Ｃ単　選手名</t>
    <rPh sb="0" eb="2">
      <t>ジョシ</t>
    </rPh>
    <rPh sb="3" eb="4">
      <t>タン</t>
    </rPh>
    <rPh sb="5" eb="8">
      <t>センシュメイ</t>
    </rPh>
    <phoneticPr fontId="1"/>
  </si>
  <si>
    <t>女子Ｃ複　選手名１</t>
    <rPh sb="0" eb="2">
      <t>ジョシ</t>
    </rPh>
    <rPh sb="3" eb="4">
      <t>フク</t>
    </rPh>
    <rPh sb="5" eb="7">
      <t>センシュ</t>
    </rPh>
    <rPh sb="7" eb="8">
      <t>メイ</t>
    </rPh>
    <phoneticPr fontId="1"/>
  </si>
  <si>
    <t>女子Ｃ複　選手名２</t>
    <rPh sb="0" eb="2">
      <t>ジョシ</t>
    </rPh>
    <rPh sb="3" eb="4">
      <t>フク</t>
    </rPh>
    <rPh sb="5" eb="8">
      <t>センシュメイ</t>
    </rPh>
    <phoneticPr fontId="1"/>
  </si>
  <si>
    <t>女子Ｃ級</t>
    <rPh sb="0" eb="2">
      <t>ジョシ</t>
    </rPh>
    <rPh sb="3" eb="4">
      <t>キュウ</t>
    </rPh>
    <phoneticPr fontId="1"/>
  </si>
  <si>
    <t>処理用</t>
    <rPh sb="0" eb="3">
      <t>ショリヨウ</t>
    </rPh>
    <phoneticPr fontId="1"/>
  </si>
  <si>
    <t>・級ごとにシートを別にしていますので、入力の間違いにご注意ください。</t>
    <rPh sb="1" eb="2">
      <t>キュウ</t>
    </rPh>
    <rPh sb="9" eb="10">
      <t>ベツ</t>
    </rPh>
    <rPh sb="19" eb="21">
      <t>ニュウリョク</t>
    </rPh>
    <rPh sb="22" eb="24">
      <t>マチガ</t>
    </rPh>
    <rPh sb="27" eb="29">
      <t>チュウイ</t>
    </rPh>
    <phoneticPr fontId="1"/>
  </si>
  <si>
    <t>・ダブルスのペアは横並び（選手１、選手２）に入力してください。</t>
    <rPh sb="9" eb="11">
      <t>ヨコナラ</t>
    </rPh>
    <rPh sb="13" eb="15">
      <t>センシュ</t>
    </rPh>
    <rPh sb="17" eb="19">
      <t>センシュ</t>
    </rPh>
    <rPh sb="22" eb="24">
      <t>ニュウリョク</t>
    </rPh>
    <phoneticPr fontId="1"/>
  </si>
  <si>
    <t>・エントリーの枠（30名）を超える場合は、「３１」以降を作成していただき入力してください。</t>
    <rPh sb="7" eb="8">
      <t>ワク</t>
    </rPh>
    <rPh sb="11" eb="12">
      <t>メイ</t>
    </rPh>
    <rPh sb="14" eb="15">
      <t>コ</t>
    </rPh>
    <rPh sb="17" eb="19">
      <t>バアイ</t>
    </rPh>
    <rPh sb="25" eb="27">
      <t>イコウ</t>
    </rPh>
    <rPh sb="28" eb="30">
      <t>サクセイ</t>
    </rPh>
    <rPh sb="36" eb="38">
      <t>ニュウリョク</t>
    </rPh>
    <phoneticPr fontId="1"/>
  </si>
  <si>
    <t>● 選手エントリーについて</t>
    <rPh sb="2" eb="4">
      <t>センシュ</t>
    </rPh>
    <phoneticPr fontId="1"/>
  </si>
  <si>
    <r>
      <t>・選手名もふりがなも、</t>
    </r>
    <r>
      <rPr>
        <u val="double"/>
        <sz val="11"/>
        <color theme="1"/>
        <rFont val="ＭＳ Ｐゴシック"/>
        <family val="3"/>
        <charset val="128"/>
        <scheme val="minor"/>
      </rPr>
      <t>名字と名前の間は、１文字分のスペース（全角）をいれてください</t>
    </r>
    <r>
      <rPr>
        <sz val="11"/>
        <color theme="1"/>
        <rFont val="ＭＳ Ｐゴシック"/>
        <family val="2"/>
        <charset val="128"/>
        <scheme val="minor"/>
      </rPr>
      <t>。</t>
    </r>
    <rPh sb="1" eb="4">
      <t>センシュメイ</t>
    </rPh>
    <rPh sb="11" eb="13">
      <t>ミョウジ</t>
    </rPh>
    <rPh sb="14" eb="16">
      <t>ナマエ</t>
    </rPh>
    <rPh sb="17" eb="18">
      <t>アイダ</t>
    </rPh>
    <rPh sb="21" eb="23">
      <t>モジ</t>
    </rPh>
    <rPh sb="23" eb="24">
      <t>ブン</t>
    </rPh>
    <rPh sb="30" eb="32">
      <t>ゼンカク</t>
    </rPh>
    <phoneticPr fontId="1"/>
  </si>
  <si>
    <r>
      <t>・</t>
    </r>
    <r>
      <rPr>
        <u val="double"/>
        <sz val="11"/>
        <color theme="1"/>
        <rFont val="ＭＳ Ｐゴシック"/>
        <family val="3"/>
        <charset val="128"/>
        <scheme val="minor"/>
      </rPr>
      <t>ふりがなは「ひらがな」で入力してください</t>
    </r>
    <r>
      <rPr>
        <sz val="11"/>
        <color theme="1"/>
        <rFont val="ＭＳ Ｐゴシック"/>
        <family val="2"/>
        <charset val="128"/>
        <scheme val="minor"/>
      </rPr>
      <t>。</t>
    </r>
    <rPh sb="13" eb="15">
      <t>ニュウリョク</t>
    </rPh>
    <phoneticPr fontId="1"/>
  </si>
  <si>
    <t>男子Ｂ単</t>
    <rPh sb="0" eb="2">
      <t>ダンシ</t>
    </rPh>
    <rPh sb="3" eb="4">
      <t>タン</t>
    </rPh>
    <phoneticPr fontId="1"/>
  </si>
  <si>
    <t>男子Ｂ複</t>
    <rPh sb="0" eb="2">
      <t>ダンシ</t>
    </rPh>
    <rPh sb="3" eb="4">
      <t>フク</t>
    </rPh>
    <phoneticPr fontId="1"/>
  </si>
  <si>
    <t>女子Ｂ単</t>
    <rPh sb="0" eb="2">
      <t>ジョシ</t>
    </rPh>
    <rPh sb="3" eb="4">
      <t>タン</t>
    </rPh>
    <phoneticPr fontId="1"/>
  </si>
  <si>
    <t>男子Ｃ単</t>
    <rPh sb="0" eb="2">
      <t>ダンシ</t>
    </rPh>
    <rPh sb="3" eb="4">
      <t>タン</t>
    </rPh>
    <phoneticPr fontId="1"/>
  </si>
  <si>
    <t>男子Ｃ複</t>
    <rPh sb="0" eb="2">
      <t>ダンシ</t>
    </rPh>
    <rPh sb="3" eb="4">
      <t>フク</t>
    </rPh>
    <phoneticPr fontId="1"/>
  </si>
  <si>
    <t>女子Ｃ単</t>
    <rPh sb="0" eb="2">
      <t>ジョシ</t>
    </rPh>
    <rPh sb="3" eb="4">
      <t>タン</t>
    </rPh>
    <phoneticPr fontId="1"/>
  </si>
  <si>
    <t>女子Ｃ複</t>
    <rPh sb="0" eb="2">
      <t>ジョシ</t>
    </rPh>
    <rPh sb="3" eb="4">
      <t>フク</t>
    </rPh>
    <phoneticPr fontId="1"/>
  </si>
  <si>
    <t>女子Ｂ複</t>
    <rPh sb="0" eb="2">
      <t>ジョシ</t>
    </rPh>
    <rPh sb="3" eb="4">
      <t>フク</t>
    </rPh>
    <phoneticPr fontId="1"/>
  </si>
  <si>
    <t>円</t>
    <rPh sb="0" eb="1">
      <t>エン</t>
    </rPh>
    <phoneticPr fontId="1"/>
  </si>
  <si>
    <t>参加費</t>
    <rPh sb="0" eb="3">
      <t>サンカヒ</t>
    </rPh>
    <phoneticPr fontId="1"/>
  </si>
  <si>
    <t xml:space="preserve"> ← 処理担当者はここに学校の「略称」を入力</t>
    <rPh sb="3" eb="5">
      <t>ショリ</t>
    </rPh>
    <rPh sb="5" eb="8">
      <t>タントウシャ</t>
    </rPh>
    <rPh sb="12" eb="14">
      <t>ガッコウ</t>
    </rPh>
    <rPh sb="16" eb="18">
      <t>リャクショウ</t>
    </rPh>
    <rPh sb="20" eb="22">
      <t>ニュウリョク</t>
    </rPh>
    <phoneticPr fontId="1"/>
  </si>
  <si>
    <t>　例） 長岡第二中学校 → 長岡第二</t>
    <rPh sb="1" eb="2">
      <t>レイ</t>
    </rPh>
    <rPh sb="4" eb="6">
      <t>ナガオカ</t>
    </rPh>
    <rPh sb="6" eb="7">
      <t>ダイ</t>
    </rPh>
    <rPh sb="7" eb="8">
      <t>2</t>
    </rPh>
    <rPh sb="8" eb="11">
      <t>チュウガッコウ</t>
    </rPh>
    <rPh sb="14" eb="16">
      <t>ナガオカ</t>
    </rPh>
    <rPh sb="16" eb="17">
      <t>ダイ</t>
    </rPh>
    <rPh sb="17" eb="18">
      <t>2</t>
    </rPh>
    <phoneticPr fontId="1"/>
  </si>
  <si>
    <t>← 年度と大会回数を変更すると、全体のシートに反映される</t>
    <rPh sb="2" eb="4">
      <t>ネンド</t>
    </rPh>
    <rPh sb="5" eb="7">
      <t>タイカイ</t>
    </rPh>
    <rPh sb="7" eb="9">
      <t>カイスウ</t>
    </rPh>
    <rPh sb="10" eb="12">
      <t>ヘンコウ</t>
    </rPh>
    <rPh sb="16" eb="18">
      <t>ゼンタイ</t>
    </rPh>
    <rPh sb="23" eb="25">
      <t>ハンエイ</t>
    </rPh>
    <phoneticPr fontId="1"/>
  </si>
  <si>
    <t>← 参加費が変更になった場合は、ここを変更する</t>
    <rPh sb="2" eb="5">
      <t>サンカヒ</t>
    </rPh>
    <rPh sb="6" eb="8">
      <t>ヘンコウ</t>
    </rPh>
    <rPh sb="12" eb="14">
      <t>バアイ</t>
    </rPh>
    <rPh sb="19" eb="21">
      <t>ヘンコウ</t>
    </rPh>
    <phoneticPr fontId="1"/>
  </si>
  <si>
    <r>
      <t>● 基本情報として、</t>
    </r>
    <r>
      <rPr>
        <b/>
        <sz val="11"/>
        <color rgb="FFFF0000"/>
        <rFont val="ＭＳ Ｐゴシック"/>
        <family val="3"/>
        <charset val="128"/>
        <scheme val="minor"/>
      </rPr>
      <t>赤</t>
    </r>
    <r>
      <rPr>
        <sz val="11"/>
        <color theme="1"/>
        <rFont val="ＭＳ Ｐゴシック"/>
        <family val="2"/>
        <charset val="128"/>
        <scheme val="minor"/>
      </rPr>
      <t>で色付けされたセルに入力してください。（</t>
    </r>
    <r>
      <rPr>
        <b/>
        <sz val="11"/>
        <color theme="3" tint="0.59999389629810485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2"/>
        <charset val="128"/>
        <scheme val="minor"/>
      </rPr>
      <t>のセルは自動で入力されます）</t>
    </r>
    <rPh sb="2" eb="4">
      <t>キホン</t>
    </rPh>
    <rPh sb="4" eb="6">
      <t>ジョウホウ</t>
    </rPh>
    <rPh sb="10" eb="11">
      <t>アカ</t>
    </rPh>
    <rPh sb="12" eb="14">
      <t>イロズ</t>
    </rPh>
    <rPh sb="21" eb="23">
      <t>ニュウリョク</t>
    </rPh>
    <rPh sb="31" eb="32">
      <t>アオ</t>
    </rPh>
    <rPh sb="36" eb="38">
      <t>ジドウ</t>
    </rPh>
    <rPh sb="39" eb="41">
      <t>ニュウリョク</t>
    </rPh>
    <phoneticPr fontId="1"/>
  </si>
  <si>
    <t>← 大会の日付を変更すると全体に反映される</t>
    <rPh sb="2" eb="4">
      <t>タイカイ</t>
    </rPh>
    <rPh sb="5" eb="7">
      <t>ヒヅケ</t>
    </rPh>
    <rPh sb="8" eb="10">
      <t>ヘンコウ</t>
    </rPh>
    <rPh sb="13" eb="15">
      <t>ゼンタイ</t>
    </rPh>
    <rPh sb="16" eb="18">
      <t>ハンエイ</t>
    </rPh>
    <phoneticPr fontId="1"/>
  </si>
  <si>
    <t>出場選手 エントリー数　　※ 必ず入力シートのエントリー数と一致するか確認してください。</t>
    <rPh sb="0" eb="2">
      <t>シュツジョウ</t>
    </rPh>
    <rPh sb="2" eb="4">
      <t>センシュ</t>
    </rPh>
    <rPh sb="10" eb="11">
      <t>カズ</t>
    </rPh>
    <rPh sb="15" eb="16">
      <t>カナラ</t>
    </rPh>
    <rPh sb="17" eb="19">
      <t>ニュウリョク</t>
    </rPh>
    <rPh sb="28" eb="29">
      <t>スウ</t>
    </rPh>
    <rPh sb="30" eb="32">
      <t>イッチ</t>
    </rPh>
    <rPh sb="35" eb="37">
      <t>カクニン</t>
    </rPh>
    <phoneticPr fontId="1"/>
  </si>
  <si>
    <t>　★第１希望の日は「①」を、第２希望の日は「②」を入力してください。</t>
    <rPh sb="2" eb="3">
      <t>ダイ</t>
    </rPh>
    <rPh sb="4" eb="6">
      <t>キボウ</t>
    </rPh>
    <rPh sb="7" eb="8">
      <t>ヒ</t>
    </rPh>
    <rPh sb="14" eb="15">
      <t>ダイ</t>
    </rPh>
    <rPh sb="16" eb="18">
      <t>キボウ</t>
    </rPh>
    <rPh sb="19" eb="20">
      <t>ヒ</t>
    </rPh>
    <rPh sb="25" eb="27">
      <t>ニュウリョク</t>
    </rPh>
    <phoneticPr fontId="1"/>
  </si>
  <si>
    <t>＜２０１９　第２１回 京都府中学生新人バドミントン大会　参加申込書＞</t>
    <phoneticPr fontId="4"/>
  </si>
  <si>
    <t>１２月２２日（日）</t>
    <rPh sb="2" eb="3">
      <t>ガツ</t>
    </rPh>
    <rPh sb="5" eb="6">
      <t>ニチ</t>
    </rPh>
    <rPh sb="7" eb="8">
      <t>ニチ</t>
    </rPh>
    <phoneticPr fontId="1"/>
  </si>
  <si>
    <t>１２月２６日（木）</t>
    <rPh sb="2" eb="3">
      <t>ガツ</t>
    </rPh>
    <rPh sb="5" eb="6">
      <t>ニチ</t>
    </rPh>
    <rPh sb="7" eb="8">
      <t>モク</t>
    </rPh>
    <phoneticPr fontId="1"/>
  </si>
  <si>
    <t>　２月　１日（土）</t>
    <rPh sb="2" eb="3">
      <t>ガツ</t>
    </rPh>
    <rPh sb="5" eb="6">
      <t>ニチ</t>
    </rPh>
    <rPh sb="7" eb="8">
      <t>ド</t>
    </rPh>
    <phoneticPr fontId="1"/>
  </si>
  <si>
    <r>
      <t>● 大会運営にご協力いただける日を入力してください。</t>
    </r>
    <r>
      <rPr>
        <sz val="9"/>
        <rFont val="ＭＳ Ｐゴシック"/>
        <family val="3"/>
        <charset val="128"/>
        <scheme val="major"/>
      </rPr>
      <t>（顧問引率の学校は必ず記入してください）</t>
    </r>
    <rPh sb="8" eb="10">
      <t>キョウリョク</t>
    </rPh>
    <rPh sb="15" eb="16">
      <t>ヒ</t>
    </rPh>
    <rPh sb="17" eb="19">
      <t>ニュウリョク</t>
    </rPh>
    <rPh sb="27" eb="29">
      <t>コモン</t>
    </rPh>
    <rPh sb="29" eb="31">
      <t>インソツ</t>
    </rPh>
    <rPh sb="32" eb="34">
      <t>ガッコウ</t>
    </rPh>
    <rPh sb="35" eb="36">
      <t>カナラ</t>
    </rPh>
    <rPh sb="37" eb="39">
      <t>キニュウ</t>
    </rPh>
    <phoneticPr fontId="1"/>
  </si>
  <si>
    <t>　失格となるケースが過去にもあります</t>
    <rPh sb="1" eb="3">
      <t>シッカク</t>
    </rPh>
    <rPh sb="10" eb="12">
      <t>カコ</t>
    </rPh>
    <phoneticPr fontId="1"/>
  </si>
  <si>
    <t>・学校顧問はＢＣ級の参加資格には十分注意してください。経験者が参加して入賞し、</t>
    <rPh sb="1" eb="3">
      <t>ガッコウ</t>
    </rPh>
    <rPh sb="3" eb="5">
      <t>コモン</t>
    </rPh>
    <rPh sb="8" eb="9">
      <t>キュウ</t>
    </rPh>
    <rPh sb="10" eb="12">
      <t>サンカ</t>
    </rPh>
    <rPh sb="12" eb="14">
      <t>シカク</t>
    </rPh>
    <rPh sb="16" eb="18">
      <t>ジュウブン</t>
    </rPh>
    <rPh sb="18" eb="20">
      <t>チュウイ</t>
    </rPh>
    <rPh sb="27" eb="30">
      <t>ケイケンシャ</t>
    </rPh>
    <rPh sb="31" eb="33">
      <t>サンカ</t>
    </rPh>
    <rPh sb="35" eb="37">
      <t>ニュウショウ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</si>
</sst>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16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rgb="FFFF0000"/>
      <name val="HGP創英角ｺﾞｼｯｸUB"/>
      <family val="3"/>
      <charset val="128"/>
    </font>
    <font>
      <sz val="16"/>
      <color theme="0"/>
      <name val="HGP創英角ｺﾞｼｯｸUB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HGP創英角ｺﾞｼｯｸUB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3" tint="0.5999938962981048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2" borderId="0" xfId="0" applyFill="1">
      <alignment vertical="center"/>
    </xf>
    <xf numFmtId="0" fontId="1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15" fillId="0" borderId="0" xfId="0" applyFont="1" applyBorder="1">
      <alignment vertical="center"/>
    </xf>
    <xf numFmtId="0" fontId="16" fillId="6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0" fillId="2" borderId="0" xfId="1" applyFont="1" applyFill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2" fillId="0" borderId="4" xfId="0" applyFont="1" applyBorder="1" applyAlignment="1">
      <alignment vertical="center" shrinkToFit="1"/>
    </xf>
    <xf numFmtId="3" fontId="0" fillId="0" borderId="4" xfId="0" applyNumberFormat="1" applyFill="1" applyBorder="1">
      <alignment vertical="center"/>
    </xf>
    <xf numFmtId="0" fontId="0" fillId="0" borderId="4" xfId="0" applyFill="1" applyBorder="1">
      <alignment vertical="center"/>
    </xf>
    <xf numFmtId="38" fontId="0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38" fontId="20" fillId="7" borderId="10" xfId="1" applyFont="1" applyFill="1" applyBorder="1">
      <alignment vertical="center"/>
    </xf>
    <xf numFmtId="0" fontId="20" fillId="7" borderId="11" xfId="0" applyFont="1" applyFill="1" applyBorder="1">
      <alignment vertical="center"/>
    </xf>
    <xf numFmtId="0" fontId="0" fillId="4" borderId="4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Protection="1">
      <alignment vertical="center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1518708</xdr:colOff>
      <xdr:row>3</xdr:row>
      <xdr:rowOff>75210</xdr:rowOff>
    </xdr:from>
    <xdr:ext cx="3005665" cy="99257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38521" y="777679"/>
          <a:ext cx="3005665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男子Ａ級</a:t>
          </a:r>
        </a:p>
      </xdr:txBody>
    </xdr:sp>
    <xdr:clientData/>
  </xdr:oneCellAnchor>
  <xdr:oneCellAnchor>
    <xdr:from>
      <xdr:col>18</xdr:col>
      <xdr:colOff>6615</xdr:colOff>
      <xdr:row>3</xdr:row>
      <xdr:rowOff>64627</xdr:rowOff>
    </xdr:from>
    <xdr:ext cx="2993760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32740" y="767096"/>
          <a:ext cx="2993760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2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女子Ａ級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6614</xdr:colOff>
      <xdr:row>3</xdr:row>
      <xdr:rowOff>72762</xdr:rowOff>
    </xdr:from>
    <xdr:ext cx="3029479" cy="99257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98052" y="775231"/>
          <a:ext cx="3029479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男子Ｂ級</a:t>
          </a:r>
        </a:p>
      </xdr:txBody>
    </xdr:sp>
    <xdr:clientData/>
  </xdr:oneCellAnchor>
  <xdr:oneCellAnchor>
    <xdr:from>
      <xdr:col>17</xdr:col>
      <xdr:colOff>1521354</xdr:colOff>
      <xdr:row>3</xdr:row>
      <xdr:rowOff>95251</xdr:rowOff>
    </xdr:from>
    <xdr:ext cx="3062552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8475854" y="797720"/>
          <a:ext cx="3062552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2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女子Ｂ級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51593</xdr:colOff>
      <xdr:row>3</xdr:row>
      <xdr:rowOff>37042</xdr:rowOff>
    </xdr:from>
    <xdr:ext cx="2960687" cy="99257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43031" y="739511"/>
          <a:ext cx="2960687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男子Ｃ級</a:t>
          </a:r>
        </a:p>
      </xdr:txBody>
    </xdr:sp>
    <xdr:clientData/>
  </xdr:oneCellAnchor>
  <xdr:oneCellAnchor>
    <xdr:from>
      <xdr:col>17</xdr:col>
      <xdr:colOff>1559719</xdr:colOff>
      <xdr:row>3</xdr:row>
      <xdr:rowOff>62177</xdr:rowOff>
    </xdr:from>
    <xdr:ext cx="3107531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8514219" y="764646"/>
          <a:ext cx="3107531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accent2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女子Ｃ級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L38"/>
  <sheetViews>
    <sheetView tabSelected="1" view="pageBreakPreview" topLeftCell="A19" zoomScaleNormal="100" zoomScaleSheetLayoutView="100" workbookViewId="0">
      <selection activeCell="D29" sqref="D29"/>
    </sheetView>
  </sheetViews>
  <sheetFormatPr defaultRowHeight="13.2" x14ac:dyDescent="0.2"/>
  <cols>
    <col min="10" max="10" width="3.77734375" customWidth="1"/>
  </cols>
  <sheetData>
    <row r="1" spans="1:12" ht="18.75" customHeight="1" x14ac:dyDescent="0.2">
      <c r="A1" s="61" t="s">
        <v>117</v>
      </c>
      <c r="B1" s="61"/>
      <c r="C1" s="61"/>
      <c r="D1" s="61"/>
      <c r="E1" s="61"/>
      <c r="F1" s="61"/>
      <c r="G1" s="61"/>
      <c r="H1" s="61"/>
      <c r="I1" s="61"/>
      <c r="K1" t="s">
        <v>111</v>
      </c>
    </row>
    <row r="3" spans="1:12" x14ac:dyDescent="0.2">
      <c r="A3" t="s">
        <v>113</v>
      </c>
    </row>
    <row r="4" spans="1:12" ht="13.8" thickBot="1" x14ac:dyDescent="0.25">
      <c r="K4" t="s">
        <v>92</v>
      </c>
    </row>
    <row r="5" spans="1:12" ht="18" customHeight="1" thickTop="1" thickBot="1" x14ac:dyDescent="0.25">
      <c r="A5" s="17" t="s">
        <v>5</v>
      </c>
      <c r="B5" s="58"/>
      <c r="C5" s="58"/>
      <c r="D5" s="17" t="s">
        <v>6</v>
      </c>
      <c r="F5" s="59" t="s">
        <v>29</v>
      </c>
      <c r="G5" s="59"/>
      <c r="H5" s="58"/>
      <c r="I5" s="58"/>
      <c r="K5" s="57"/>
      <c r="L5" t="s">
        <v>109</v>
      </c>
    </row>
    <row r="6" spans="1:12" ht="15" customHeight="1" thickTop="1" x14ac:dyDescent="0.2">
      <c r="A6" s="31" t="s">
        <v>48</v>
      </c>
      <c r="B6" s="30"/>
      <c r="C6" s="30"/>
      <c r="D6" s="18"/>
      <c r="F6" s="29"/>
      <c r="G6" s="29"/>
      <c r="H6" s="30"/>
      <c r="I6" s="30"/>
      <c r="L6" t="s">
        <v>110</v>
      </c>
    </row>
    <row r="8" spans="1:12" ht="15" customHeight="1" x14ac:dyDescent="0.2">
      <c r="A8" t="s">
        <v>115</v>
      </c>
    </row>
    <row r="9" spans="1:12" ht="15" customHeight="1" x14ac:dyDescent="0.2">
      <c r="A9" t="s">
        <v>42</v>
      </c>
      <c r="D9" t="s">
        <v>43</v>
      </c>
      <c r="E9" s="41"/>
      <c r="G9" t="s">
        <v>44</v>
      </c>
      <c r="H9" s="41"/>
    </row>
    <row r="10" spans="1:12" ht="18" customHeight="1" x14ac:dyDescent="0.2">
      <c r="A10" s="21" t="s">
        <v>30</v>
      </c>
      <c r="B10" s="49"/>
      <c r="C10" s="18" t="s">
        <v>34</v>
      </c>
      <c r="D10" s="21" t="s">
        <v>30</v>
      </c>
      <c r="E10" s="49"/>
      <c r="F10" s="18" t="s">
        <v>34</v>
      </c>
      <c r="G10" s="21" t="s">
        <v>30</v>
      </c>
      <c r="H10" s="49"/>
      <c r="I10" s="18" t="s">
        <v>34</v>
      </c>
    </row>
    <row r="11" spans="1:12" ht="18" customHeight="1" x14ac:dyDescent="0.2">
      <c r="A11" s="21" t="s">
        <v>31</v>
      </c>
      <c r="B11" s="49"/>
      <c r="C11" s="18" t="s">
        <v>35</v>
      </c>
      <c r="D11" s="21" t="s">
        <v>31</v>
      </c>
      <c r="E11" s="49"/>
      <c r="F11" s="18" t="s">
        <v>35</v>
      </c>
      <c r="G11" s="21" t="s">
        <v>31</v>
      </c>
      <c r="H11" s="49"/>
      <c r="I11" s="18" t="s">
        <v>35</v>
      </c>
    </row>
    <row r="12" spans="1:12" ht="18" customHeight="1" x14ac:dyDescent="0.2">
      <c r="A12" s="21" t="s">
        <v>32</v>
      </c>
      <c r="B12" s="49"/>
      <c r="C12" s="18" t="s">
        <v>34</v>
      </c>
      <c r="D12" s="21" t="s">
        <v>32</v>
      </c>
      <c r="E12" s="49"/>
      <c r="F12" s="18" t="s">
        <v>34</v>
      </c>
      <c r="G12" s="21" t="s">
        <v>32</v>
      </c>
      <c r="H12" s="49"/>
      <c r="I12" s="18" t="s">
        <v>34</v>
      </c>
    </row>
    <row r="13" spans="1:12" ht="18" customHeight="1" x14ac:dyDescent="0.2">
      <c r="A13" s="21" t="s">
        <v>33</v>
      </c>
      <c r="B13" s="49"/>
      <c r="C13" s="18" t="s">
        <v>35</v>
      </c>
      <c r="D13" s="21" t="s">
        <v>33</v>
      </c>
      <c r="E13" s="49"/>
      <c r="F13" s="18" t="s">
        <v>35</v>
      </c>
      <c r="G13" s="21" t="s">
        <v>33</v>
      </c>
      <c r="H13" s="49"/>
      <c r="I13" s="18" t="s">
        <v>35</v>
      </c>
    </row>
    <row r="15" spans="1:12" x14ac:dyDescent="0.2">
      <c r="A15" s="19" t="s">
        <v>39</v>
      </c>
      <c r="B15" s="22">
        <f>$B$10+$B$11*2+$B$12+$B$13*2</f>
        <v>0</v>
      </c>
      <c r="C15" t="s">
        <v>34</v>
      </c>
      <c r="D15" s="20" t="s">
        <v>39</v>
      </c>
      <c r="E15" s="22">
        <f>$E$10+$E$11*2+$E$12+$E$13*2</f>
        <v>0</v>
      </c>
      <c r="F15" t="s">
        <v>34</v>
      </c>
      <c r="G15" s="20" t="s">
        <v>39</v>
      </c>
      <c r="H15" s="22">
        <f>$H$10+$H$11*2+$H$12+$H$13*2</f>
        <v>0</v>
      </c>
      <c r="I15" t="s">
        <v>34</v>
      </c>
    </row>
    <row r="16" spans="1:12" x14ac:dyDescent="0.2">
      <c r="A16" s="42" t="s">
        <v>108</v>
      </c>
      <c r="B16" s="43">
        <v>1500</v>
      </c>
      <c r="C16" s="17" t="s">
        <v>107</v>
      </c>
      <c r="D16" s="42" t="s">
        <v>108</v>
      </c>
      <c r="E16" s="43">
        <v>1000</v>
      </c>
      <c r="F16" s="44" t="s">
        <v>36</v>
      </c>
      <c r="G16" s="42" t="s">
        <v>108</v>
      </c>
      <c r="H16" s="43">
        <v>1000</v>
      </c>
      <c r="I16" s="44" t="s">
        <v>107</v>
      </c>
      <c r="K16" t="s">
        <v>112</v>
      </c>
    </row>
    <row r="17" spans="1:11" x14ac:dyDescent="0.2">
      <c r="A17" s="20" t="s">
        <v>40</v>
      </c>
      <c r="B17" s="39">
        <f>($B$10+$B$11*2+$B$12+$B$13*2)*B16</f>
        <v>0</v>
      </c>
      <c r="C17" t="s">
        <v>36</v>
      </c>
      <c r="D17" s="20" t="s">
        <v>40</v>
      </c>
      <c r="E17" s="39">
        <f>($E$10+$E$11*2+$E$12+$E$13*2)*E16</f>
        <v>0</v>
      </c>
      <c r="F17" t="s">
        <v>36</v>
      </c>
      <c r="G17" s="20" t="s">
        <v>40</v>
      </c>
      <c r="H17" s="39">
        <f>($H$10+$H$11*2+$H$12+$H$13*2)*H16</f>
        <v>0</v>
      </c>
      <c r="I17" t="s">
        <v>36</v>
      </c>
    </row>
    <row r="18" spans="1:11" ht="7.5" customHeight="1" x14ac:dyDescent="0.2"/>
    <row r="19" spans="1:11" ht="7.5" customHeight="1" thickBot="1" x14ac:dyDescent="0.25"/>
    <row r="20" spans="1:11" ht="20.25" customHeight="1" thickTop="1" thickBot="1" x14ac:dyDescent="0.25">
      <c r="A20" t="s">
        <v>41</v>
      </c>
      <c r="C20" s="47">
        <f>B17+E17+H17</f>
        <v>0</v>
      </c>
      <c r="D20" s="48" t="s">
        <v>36</v>
      </c>
      <c r="E20" t="s">
        <v>38</v>
      </c>
    </row>
    <row r="21" spans="1:11" ht="15" customHeight="1" thickTop="1" x14ac:dyDescent="0.2">
      <c r="C21" s="45"/>
      <c r="D21" s="46"/>
    </row>
    <row r="23" spans="1:11" ht="15" customHeight="1" x14ac:dyDescent="0.2">
      <c r="A23" s="17" t="s">
        <v>37</v>
      </c>
      <c r="B23" s="17"/>
      <c r="C23" s="60"/>
      <c r="D23" s="60"/>
      <c r="E23" s="60"/>
      <c r="F23" s="60"/>
    </row>
    <row r="26" spans="1:11" x14ac:dyDescent="0.2">
      <c r="A26" s="23" t="s">
        <v>121</v>
      </c>
    </row>
    <row r="27" spans="1:11" ht="20.25" customHeight="1" x14ac:dyDescent="0.2">
      <c r="A27" t="s">
        <v>116</v>
      </c>
    </row>
    <row r="28" spans="1:11" ht="22.5" customHeight="1" x14ac:dyDescent="0.2">
      <c r="A28" s="24"/>
      <c r="B28" s="25" t="s">
        <v>118</v>
      </c>
      <c r="C28" s="25" t="s">
        <v>119</v>
      </c>
      <c r="D28" s="25" t="s">
        <v>120</v>
      </c>
      <c r="K28" t="s">
        <v>114</v>
      </c>
    </row>
    <row r="29" spans="1:11" ht="22.5" customHeight="1" x14ac:dyDescent="0.2">
      <c r="A29" s="40" t="s">
        <v>45</v>
      </c>
      <c r="B29" s="50"/>
      <c r="C29" s="50"/>
      <c r="D29" s="50"/>
    </row>
    <row r="31" spans="1:11" x14ac:dyDescent="0.2">
      <c r="A31" t="s">
        <v>96</v>
      </c>
    </row>
    <row r="32" spans="1:11" ht="22.5" customHeight="1" x14ac:dyDescent="0.2">
      <c r="A32" t="s">
        <v>93</v>
      </c>
    </row>
    <row r="33" spans="1:1" ht="22.5" customHeight="1" x14ac:dyDescent="0.2">
      <c r="A33" t="s">
        <v>98</v>
      </c>
    </row>
    <row r="34" spans="1:1" ht="22.5" customHeight="1" x14ac:dyDescent="0.2">
      <c r="A34" t="s">
        <v>97</v>
      </c>
    </row>
    <row r="35" spans="1:1" ht="22.5" customHeight="1" x14ac:dyDescent="0.2">
      <c r="A35" t="s">
        <v>94</v>
      </c>
    </row>
    <row r="36" spans="1:1" ht="22.5" customHeight="1" x14ac:dyDescent="0.2">
      <c r="A36" t="s">
        <v>95</v>
      </c>
    </row>
    <row r="37" spans="1:1" ht="22.5" customHeight="1" x14ac:dyDescent="0.2">
      <c r="A37" t="s">
        <v>123</v>
      </c>
    </row>
    <row r="38" spans="1:1" ht="22.5" customHeight="1" x14ac:dyDescent="0.2">
      <c r="A38" t="s">
        <v>122</v>
      </c>
    </row>
  </sheetData>
  <sheetProtection selectLockedCells="1"/>
  <mergeCells count="5">
    <mergeCell ref="B5:C5"/>
    <mergeCell ref="F5:G5"/>
    <mergeCell ref="H5:I5"/>
    <mergeCell ref="C23:F23"/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T39"/>
  <sheetViews>
    <sheetView showZeros="0" zoomScale="80" zoomScaleNormal="80" zoomScaleSheetLayoutView="85" workbookViewId="0">
      <pane xSplit="2" ySplit="9" topLeftCell="C10" activePane="bottomRight" state="frozen"/>
      <selection activeCell="B5" sqref="B5:C5"/>
      <selection pane="topRight" activeCell="B5" sqref="B5:C5"/>
      <selection pane="bottomLeft" activeCell="B5" sqref="B5:C5"/>
      <selection pane="bottomRight" activeCell="G11" sqref="G11"/>
    </sheetView>
  </sheetViews>
  <sheetFormatPr defaultColWidth="9" defaultRowHeight="12" x14ac:dyDescent="0.2"/>
  <cols>
    <col min="1" max="1" width="5.6640625" style="3" customWidth="1"/>
    <col min="2" max="2" width="3.6640625" style="2" customWidth="1"/>
    <col min="3" max="4" width="20.6640625" style="3" customWidth="1"/>
    <col min="5" max="5" width="5.6640625" style="3" customWidth="1"/>
    <col min="6" max="6" width="3.6640625" style="2" customWidth="1"/>
    <col min="7" max="10" width="20.6640625" style="3" customWidth="1"/>
    <col min="11" max="11" width="5.6640625" style="3" customWidth="1"/>
    <col min="12" max="12" width="3.6640625" style="2" customWidth="1"/>
    <col min="13" max="14" width="20.6640625" style="3" customWidth="1"/>
    <col min="15" max="15" width="5.6640625" style="3" customWidth="1"/>
    <col min="16" max="16" width="3.6640625" style="2" customWidth="1"/>
    <col min="17" max="20" width="20.6640625" style="3" customWidth="1"/>
    <col min="21" max="16384" width="9" style="3"/>
  </cols>
  <sheetData>
    <row r="1" spans="2:20" s="9" customFormat="1" ht="21" x14ac:dyDescent="0.2">
      <c r="B1" s="66" t="str">
        <f>'はじめに（必ずご一読ください）'!A1</f>
        <v>＜２０１９　第２１回 京都府中学生新人バドミントン大会　参加申込書＞</v>
      </c>
      <c r="C1" s="66"/>
      <c r="D1" s="66"/>
      <c r="E1" s="66"/>
      <c r="F1" s="66"/>
      <c r="G1" s="66"/>
      <c r="H1" s="66"/>
      <c r="I1" s="67" t="s">
        <v>25</v>
      </c>
      <c r="J1" s="67"/>
      <c r="L1" s="66" t="str">
        <f>'はじめに（必ずご一読ください）'!A1</f>
        <v>＜２０１９　第２１回 京都府中学生新人バドミントン大会　参加申込書＞</v>
      </c>
      <c r="M1" s="66"/>
      <c r="N1" s="66"/>
      <c r="O1" s="66"/>
      <c r="P1" s="66"/>
      <c r="Q1" s="66"/>
      <c r="R1" s="66"/>
      <c r="S1" s="62" t="s">
        <v>26</v>
      </c>
      <c r="T1" s="62"/>
    </row>
    <row r="2" spans="2:20" ht="13.5" customHeight="1" x14ac:dyDescent="0.2">
      <c r="L2" s="33"/>
      <c r="P2" s="33"/>
    </row>
    <row r="3" spans="2:20" ht="21.75" customHeight="1" x14ac:dyDescent="0.2">
      <c r="C3" s="68" t="s">
        <v>50</v>
      </c>
      <c r="D3" s="68"/>
      <c r="G3" s="15" t="s">
        <v>27</v>
      </c>
      <c r="H3" s="32" t="str">
        <f>'はじめに（必ずご一読ください）'!B5 &amp;"　中学校"</f>
        <v>　中学校</v>
      </c>
      <c r="I3" s="15" t="s">
        <v>28</v>
      </c>
      <c r="J3" s="27">
        <f>'はじめに（必ずご一読ください）'!H5</f>
        <v>0</v>
      </c>
      <c r="L3" s="33"/>
      <c r="M3" s="68" t="s">
        <v>54</v>
      </c>
      <c r="N3" s="68"/>
      <c r="P3" s="33"/>
      <c r="Q3" s="15" t="s">
        <v>27</v>
      </c>
      <c r="R3" s="32" t="str">
        <f>'はじめに（必ずご一読ください）'!B5 &amp;"　中学校"</f>
        <v>　中学校</v>
      </c>
      <c r="S3" s="15" t="s">
        <v>28</v>
      </c>
      <c r="T3" s="27">
        <f>'はじめに（必ずご一読ください）'!H5</f>
        <v>0</v>
      </c>
    </row>
    <row r="4" spans="2:20" ht="21.75" customHeight="1" x14ac:dyDescent="0.2">
      <c r="C4" s="8" t="s">
        <v>49</v>
      </c>
      <c r="D4" s="36" t="str">
        <f>'はじめに（必ずご一読ください）'!B10 &amp;"　人"</f>
        <v>　人</v>
      </c>
      <c r="G4" s="16" t="s">
        <v>47</v>
      </c>
      <c r="H4" s="14"/>
      <c r="I4" s="14"/>
      <c r="J4" s="14"/>
      <c r="L4" s="33"/>
      <c r="M4" s="8" t="s">
        <v>52</v>
      </c>
      <c r="N4" s="36" t="str">
        <f>'はじめに（必ずご一読ください）'!B12 &amp;"　人"</f>
        <v>　人</v>
      </c>
      <c r="P4" s="33"/>
      <c r="Q4" s="16" t="s">
        <v>47</v>
      </c>
      <c r="R4" s="14"/>
      <c r="S4" s="14"/>
      <c r="T4" s="14"/>
    </row>
    <row r="5" spans="2:20" ht="21.75" customHeight="1" x14ac:dyDescent="0.2">
      <c r="B5" s="14"/>
      <c r="C5" s="35" t="s">
        <v>51</v>
      </c>
      <c r="D5" s="37" t="str">
        <f>'はじめに（必ずご一読ください）'!B11 &amp;"　ペア"</f>
        <v>　ペア</v>
      </c>
      <c r="G5" s="65" t="s">
        <v>46</v>
      </c>
      <c r="H5" s="65"/>
      <c r="L5" s="14"/>
      <c r="M5" s="35" t="s">
        <v>53</v>
      </c>
      <c r="N5" s="37" t="str">
        <f>'はじめに（必ずご一読ください）'!B13 &amp;"　ペア"</f>
        <v>　ペア</v>
      </c>
      <c r="P5" s="33"/>
      <c r="Q5" s="65" t="s">
        <v>46</v>
      </c>
      <c r="R5" s="65"/>
    </row>
    <row r="6" spans="2:20" ht="21.75" customHeight="1" x14ac:dyDescent="0.2">
      <c r="B6" s="14"/>
      <c r="C6" s="34" t="s">
        <v>57</v>
      </c>
      <c r="D6" s="36" t="str">
        <f>'はじめに（必ずご一読ください）'!B10+'はじめに（必ずご一読ください）'!B11*2 &amp;"　人"</f>
        <v>0　人</v>
      </c>
      <c r="G6" s="26" t="str">
        <f>'はじめに（必ずご一読ください）'!B28</f>
        <v>１２月２２日（日）</v>
      </c>
      <c r="H6" s="28" t="str">
        <f>IF('はじめに（必ずご一読ください）'!B29="①","第１希望",IF('はじめに（必ずご一読ください）'!B29="②","第２希望",IF('はじめに（必ずご一読ください）'!B29="","×")))</f>
        <v>×</v>
      </c>
      <c r="L6" s="14"/>
      <c r="M6" s="34" t="s">
        <v>56</v>
      </c>
      <c r="N6" s="36" t="str">
        <f>'はじめに（必ずご一読ください）'!B12+'はじめに（必ずご一読ください）'!B13*2&amp;"　人"</f>
        <v>0　人</v>
      </c>
      <c r="P6" s="33"/>
      <c r="Q6" s="26" t="str">
        <f>'はじめに（必ずご一読ください）'!B28</f>
        <v>１２月２２日（日）</v>
      </c>
      <c r="R6" s="28" t="str">
        <f>IF('はじめに（必ずご一読ください）'!B29="①","第１希望",IF('はじめに（必ずご一読ください）'!B29="②","第２希望",IF('はじめに（必ずご一読ください）'!B29="","×")))</f>
        <v>×</v>
      </c>
    </row>
    <row r="7" spans="2:20" ht="17.25" customHeight="1" x14ac:dyDescent="0.2">
      <c r="B7" s="8"/>
      <c r="C7" s="63" t="s">
        <v>55</v>
      </c>
      <c r="D7" s="64"/>
      <c r="M7" s="63" t="s">
        <v>55</v>
      </c>
      <c r="N7" s="64"/>
    </row>
    <row r="8" spans="2:20" ht="7.5" customHeight="1" x14ac:dyDescent="0.2">
      <c r="B8" s="8"/>
      <c r="C8" s="38"/>
      <c r="D8" s="26"/>
      <c r="F8" s="33"/>
      <c r="L8" s="33"/>
      <c r="P8" s="33"/>
    </row>
    <row r="9" spans="2:20" s="2" customFormat="1" ht="15" customHeight="1" x14ac:dyDescent="0.2">
      <c r="B9" s="1"/>
      <c r="C9" s="4" t="s">
        <v>7</v>
      </c>
      <c r="D9" s="5" t="s">
        <v>0</v>
      </c>
      <c r="F9" s="1"/>
      <c r="G9" s="4" t="s">
        <v>8</v>
      </c>
      <c r="H9" s="10" t="s">
        <v>2</v>
      </c>
      <c r="I9" s="11" t="s">
        <v>9</v>
      </c>
      <c r="J9" s="5" t="s">
        <v>4</v>
      </c>
      <c r="L9" s="1"/>
      <c r="M9" s="6" t="s">
        <v>10</v>
      </c>
      <c r="N9" s="7" t="s">
        <v>0</v>
      </c>
      <c r="P9" s="1"/>
      <c r="Q9" s="6" t="s">
        <v>11</v>
      </c>
      <c r="R9" s="12" t="s">
        <v>1</v>
      </c>
      <c r="S9" s="13" t="s">
        <v>12</v>
      </c>
      <c r="T9" s="7" t="s">
        <v>3</v>
      </c>
    </row>
    <row r="10" spans="2:20" ht="29.1" customHeight="1" x14ac:dyDescent="0.2">
      <c r="B10" s="1">
        <v>1</v>
      </c>
      <c r="C10" s="51"/>
      <c r="D10" s="52"/>
      <c r="F10" s="1">
        <v>1</v>
      </c>
      <c r="G10" s="51"/>
      <c r="H10" s="53"/>
      <c r="I10" s="54"/>
      <c r="J10" s="52"/>
      <c r="L10" s="1">
        <v>1</v>
      </c>
      <c r="M10" s="51"/>
      <c r="N10" s="52"/>
      <c r="P10" s="1">
        <v>1</v>
      </c>
      <c r="Q10" s="51"/>
      <c r="R10" s="55"/>
      <c r="S10" s="56"/>
      <c r="T10" s="52"/>
    </row>
    <row r="11" spans="2:20" ht="29.1" customHeight="1" x14ac:dyDescent="0.2">
      <c r="B11" s="1">
        <v>2</v>
      </c>
      <c r="C11" s="51"/>
      <c r="D11" s="52"/>
      <c r="F11" s="1">
        <v>2</v>
      </c>
      <c r="G11" s="51"/>
      <c r="H11" s="53"/>
      <c r="I11" s="54"/>
      <c r="J11" s="52"/>
      <c r="L11" s="1">
        <v>2</v>
      </c>
      <c r="M11" s="51"/>
      <c r="N11" s="52"/>
      <c r="P11" s="1">
        <v>2</v>
      </c>
      <c r="Q11" s="51"/>
      <c r="R11" s="55"/>
      <c r="S11" s="56"/>
      <c r="T11" s="52"/>
    </row>
    <row r="12" spans="2:20" ht="29.1" customHeight="1" x14ac:dyDescent="0.2">
      <c r="B12" s="1">
        <v>3</v>
      </c>
      <c r="C12" s="51"/>
      <c r="D12" s="52"/>
      <c r="F12" s="1">
        <v>3</v>
      </c>
      <c r="G12" s="51"/>
      <c r="H12" s="53"/>
      <c r="I12" s="54"/>
      <c r="J12" s="52"/>
      <c r="L12" s="1">
        <v>3</v>
      </c>
      <c r="M12" s="51"/>
      <c r="N12" s="52"/>
      <c r="P12" s="1">
        <v>3</v>
      </c>
      <c r="Q12" s="51"/>
      <c r="R12" s="55"/>
      <c r="S12" s="56"/>
      <c r="T12" s="52"/>
    </row>
    <row r="13" spans="2:20" ht="29.1" customHeight="1" x14ac:dyDescent="0.2">
      <c r="B13" s="1">
        <v>4</v>
      </c>
      <c r="C13" s="51"/>
      <c r="D13" s="52"/>
      <c r="F13" s="1">
        <v>4</v>
      </c>
      <c r="G13" s="51"/>
      <c r="H13" s="53"/>
      <c r="I13" s="54"/>
      <c r="J13" s="52"/>
      <c r="L13" s="1">
        <v>4</v>
      </c>
      <c r="M13" s="51"/>
      <c r="N13" s="52"/>
      <c r="P13" s="1">
        <v>4</v>
      </c>
      <c r="Q13" s="51"/>
      <c r="R13" s="55"/>
      <c r="S13" s="56"/>
      <c r="T13" s="52"/>
    </row>
    <row r="14" spans="2:20" ht="29.1" customHeight="1" x14ac:dyDescent="0.2">
      <c r="B14" s="1">
        <v>5</v>
      </c>
      <c r="C14" s="51"/>
      <c r="D14" s="52"/>
      <c r="F14" s="1">
        <v>5</v>
      </c>
      <c r="G14" s="51"/>
      <c r="H14" s="53"/>
      <c r="I14" s="54"/>
      <c r="J14" s="52"/>
      <c r="L14" s="1">
        <v>5</v>
      </c>
      <c r="M14" s="51"/>
      <c r="N14" s="52"/>
      <c r="P14" s="1">
        <v>5</v>
      </c>
      <c r="Q14" s="51"/>
      <c r="R14" s="55"/>
      <c r="S14" s="56"/>
      <c r="T14" s="52"/>
    </row>
    <row r="15" spans="2:20" ht="29.1" customHeight="1" x14ac:dyDescent="0.2">
      <c r="B15" s="1">
        <v>6</v>
      </c>
      <c r="C15" s="51"/>
      <c r="D15" s="52"/>
      <c r="F15" s="1">
        <v>6</v>
      </c>
      <c r="G15" s="51"/>
      <c r="H15" s="53"/>
      <c r="I15" s="54"/>
      <c r="J15" s="52"/>
      <c r="L15" s="1">
        <v>6</v>
      </c>
      <c r="M15" s="51"/>
      <c r="N15" s="52"/>
      <c r="P15" s="1">
        <v>6</v>
      </c>
      <c r="Q15" s="51"/>
      <c r="R15" s="55"/>
      <c r="S15" s="56"/>
      <c r="T15" s="52"/>
    </row>
    <row r="16" spans="2:20" ht="29.1" customHeight="1" x14ac:dyDescent="0.2">
      <c r="B16" s="1">
        <v>7</v>
      </c>
      <c r="C16" s="51"/>
      <c r="D16" s="52"/>
      <c r="F16" s="1">
        <v>7</v>
      </c>
      <c r="G16" s="51"/>
      <c r="H16" s="53"/>
      <c r="I16" s="54"/>
      <c r="J16" s="52"/>
      <c r="L16" s="1">
        <v>7</v>
      </c>
      <c r="M16" s="51"/>
      <c r="N16" s="52"/>
      <c r="P16" s="1">
        <v>7</v>
      </c>
      <c r="Q16" s="51"/>
      <c r="R16" s="55"/>
      <c r="S16" s="56"/>
      <c r="T16" s="52"/>
    </row>
    <row r="17" spans="2:20" ht="29.1" customHeight="1" x14ac:dyDescent="0.2">
      <c r="B17" s="1">
        <v>8</v>
      </c>
      <c r="C17" s="51"/>
      <c r="D17" s="52"/>
      <c r="F17" s="1">
        <v>8</v>
      </c>
      <c r="G17" s="51"/>
      <c r="H17" s="53"/>
      <c r="I17" s="54"/>
      <c r="J17" s="52"/>
      <c r="L17" s="1">
        <v>8</v>
      </c>
      <c r="M17" s="51"/>
      <c r="N17" s="52"/>
      <c r="P17" s="1">
        <v>8</v>
      </c>
      <c r="Q17" s="51"/>
      <c r="R17" s="55"/>
      <c r="S17" s="56"/>
      <c r="T17" s="52"/>
    </row>
    <row r="18" spans="2:20" ht="29.1" customHeight="1" x14ac:dyDescent="0.2">
      <c r="B18" s="1">
        <v>9</v>
      </c>
      <c r="C18" s="51"/>
      <c r="D18" s="52"/>
      <c r="F18" s="1">
        <v>9</v>
      </c>
      <c r="G18" s="51"/>
      <c r="H18" s="53"/>
      <c r="I18" s="54"/>
      <c r="J18" s="52"/>
      <c r="L18" s="1">
        <v>9</v>
      </c>
      <c r="M18" s="51"/>
      <c r="N18" s="52"/>
      <c r="P18" s="1">
        <v>9</v>
      </c>
      <c r="Q18" s="51"/>
      <c r="R18" s="55"/>
      <c r="S18" s="56"/>
      <c r="T18" s="52"/>
    </row>
    <row r="19" spans="2:20" ht="29.1" customHeight="1" x14ac:dyDescent="0.2">
      <c r="B19" s="1">
        <v>10</v>
      </c>
      <c r="C19" s="51"/>
      <c r="D19" s="52"/>
      <c r="F19" s="1">
        <v>10</v>
      </c>
      <c r="G19" s="51"/>
      <c r="H19" s="53"/>
      <c r="I19" s="54"/>
      <c r="J19" s="52"/>
      <c r="L19" s="1">
        <v>10</v>
      </c>
      <c r="M19" s="51"/>
      <c r="N19" s="52"/>
      <c r="P19" s="1">
        <v>10</v>
      </c>
      <c r="Q19" s="51"/>
      <c r="R19" s="55"/>
      <c r="S19" s="56"/>
      <c r="T19" s="52"/>
    </row>
    <row r="20" spans="2:20" ht="29.1" customHeight="1" x14ac:dyDescent="0.2">
      <c r="B20" s="1">
        <v>11</v>
      </c>
      <c r="C20" s="51"/>
      <c r="D20" s="52"/>
      <c r="F20" s="1">
        <v>11</v>
      </c>
      <c r="G20" s="51"/>
      <c r="H20" s="53"/>
      <c r="I20" s="54"/>
      <c r="J20" s="52"/>
      <c r="L20" s="1">
        <v>11</v>
      </c>
      <c r="M20" s="51"/>
      <c r="N20" s="52"/>
      <c r="P20" s="1">
        <v>11</v>
      </c>
      <c r="Q20" s="51"/>
      <c r="R20" s="55"/>
      <c r="S20" s="56"/>
      <c r="T20" s="52"/>
    </row>
    <row r="21" spans="2:20" ht="29.1" customHeight="1" x14ac:dyDescent="0.2">
      <c r="B21" s="1">
        <v>12</v>
      </c>
      <c r="C21" s="51"/>
      <c r="D21" s="52"/>
      <c r="F21" s="1">
        <v>12</v>
      </c>
      <c r="G21" s="51"/>
      <c r="H21" s="53"/>
      <c r="I21" s="54"/>
      <c r="J21" s="52"/>
      <c r="L21" s="1">
        <v>12</v>
      </c>
      <c r="M21" s="51"/>
      <c r="N21" s="52"/>
      <c r="P21" s="1">
        <v>12</v>
      </c>
      <c r="Q21" s="51"/>
      <c r="R21" s="55"/>
      <c r="S21" s="56"/>
      <c r="T21" s="52"/>
    </row>
    <row r="22" spans="2:20" ht="29.1" customHeight="1" x14ac:dyDescent="0.2">
      <c r="B22" s="1">
        <v>13</v>
      </c>
      <c r="C22" s="51"/>
      <c r="D22" s="52"/>
      <c r="F22" s="1">
        <v>13</v>
      </c>
      <c r="G22" s="51"/>
      <c r="H22" s="53"/>
      <c r="I22" s="54"/>
      <c r="J22" s="52"/>
      <c r="L22" s="1">
        <v>13</v>
      </c>
      <c r="M22" s="51"/>
      <c r="N22" s="52"/>
      <c r="P22" s="1">
        <v>13</v>
      </c>
      <c r="Q22" s="51"/>
      <c r="R22" s="55"/>
      <c r="S22" s="56"/>
      <c r="T22" s="52"/>
    </row>
    <row r="23" spans="2:20" ht="29.1" customHeight="1" x14ac:dyDescent="0.2">
      <c r="B23" s="1">
        <v>14</v>
      </c>
      <c r="C23" s="51"/>
      <c r="D23" s="52"/>
      <c r="F23" s="1">
        <v>14</v>
      </c>
      <c r="G23" s="51"/>
      <c r="H23" s="53"/>
      <c r="I23" s="54"/>
      <c r="J23" s="52"/>
      <c r="L23" s="1">
        <v>14</v>
      </c>
      <c r="M23" s="51"/>
      <c r="N23" s="52"/>
      <c r="P23" s="1">
        <v>14</v>
      </c>
      <c r="Q23" s="51"/>
      <c r="R23" s="55"/>
      <c r="S23" s="56"/>
      <c r="T23" s="52"/>
    </row>
    <row r="24" spans="2:20" ht="29.1" customHeight="1" x14ac:dyDescent="0.2">
      <c r="B24" s="1">
        <v>15</v>
      </c>
      <c r="C24" s="51"/>
      <c r="D24" s="52"/>
      <c r="F24" s="1">
        <v>15</v>
      </c>
      <c r="G24" s="51"/>
      <c r="H24" s="53"/>
      <c r="I24" s="54"/>
      <c r="J24" s="52"/>
      <c r="L24" s="1">
        <v>15</v>
      </c>
      <c r="M24" s="51"/>
      <c r="N24" s="52"/>
      <c r="P24" s="1">
        <v>15</v>
      </c>
      <c r="Q24" s="51"/>
      <c r="R24" s="55"/>
      <c r="S24" s="56"/>
      <c r="T24" s="52"/>
    </row>
    <row r="25" spans="2:20" ht="29.1" customHeight="1" x14ac:dyDescent="0.2">
      <c r="B25" s="1">
        <v>16</v>
      </c>
      <c r="C25" s="51"/>
      <c r="D25" s="52"/>
      <c r="F25" s="1">
        <v>16</v>
      </c>
      <c r="G25" s="51"/>
      <c r="H25" s="53"/>
      <c r="I25" s="54"/>
      <c r="J25" s="52"/>
      <c r="L25" s="1">
        <v>16</v>
      </c>
      <c r="M25" s="51"/>
      <c r="N25" s="52"/>
      <c r="P25" s="1">
        <v>16</v>
      </c>
      <c r="Q25" s="51"/>
      <c r="R25" s="55"/>
      <c r="S25" s="56"/>
      <c r="T25" s="52"/>
    </row>
    <row r="26" spans="2:20" ht="29.1" customHeight="1" x14ac:dyDescent="0.2">
      <c r="B26" s="1">
        <v>17</v>
      </c>
      <c r="C26" s="51"/>
      <c r="D26" s="52"/>
      <c r="F26" s="1">
        <v>17</v>
      </c>
      <c r="G26" s="51"/>
      <c r="H26" s="53"/>
      <c r="I26" s="54"/>
      <c r="J26" s="52"/>
      <c r="L26" s="1">
        <v>17</v>
      </c>
      <c r="M26" s="51"/>
      <c r="N26" s="52"/>
      <c r="P26" s="1">
        <v>17</v>
      </c>
      <c r="Q26" s="51"/>
      <c r="R26" s="55"/>
      <c r="S26" s="56"/>
      <c r="T26" s="52"/>
    </row>
    <row r="27" spans="2:20" ht="29.1" customHeight="1" x14ac:dyDescent="0.2">
      <c r="B27" s="1">
        <v>18</v>
      </c>
      <c r="C27" s="51"/>
      <c r="D27" s="52"/>
      <c r="F27" s="1">
        <v>18</v>
      </c>
      <c r="G27" s="51"/>
      <c r="H27" s="53"/>
      <c r="I27" s="54"/>
      <c r="J27" s="52"/>
      <c r="L27" s="1">
        <v>18</v>
      </c>
      <c r="M27" s="51"/>
      <c r="N27" s="52"/>
      <c r="P27" s="1">
        <v>18</v>
      </c>
      <c r="Q27" s="51"/>
      <c r="R27" s="55"/>
      <c r="S27" s="56"/>
      <c r="T27" s="52"/>
    </row>
    <row r="28" spans="2:20" ht="29.1" customHeight="1" x14ac:dyDescent="0.2">
      <c r="B28" s="1">
        <v>19</v>
      </c>
      <c r="C28" s="51"/>
      <c r="D28" s="52"/>
      <c r="F28" s="1">
        <v>19</v>
      </c>
      <c r="G28" s="51"/>
      <c r="H28" s="53"/>
      <c r="I28" s="54"/>
      <c r="J28" s="52"/>
      <c r="L28" s="1">
        <v>19</v>
      </c>
      <c r="M28" s="51"/>
      <c r="N28" s="52"/>
      <c r="P28" s="1">
        <v>19</v>
      </c>
      <c r="Q28" s="51"/>
      <c r="R28" s="55"/>
      <c r="S28" s="56"/>
      <c r="T28" s="52"/>
    </row>
    <row r="29" spans="2:20" ht="29.1" customHeight="1" x14ac:dyDescent="0.2">
      <c r="B29" s="1">
        <v>20</v>
      </c>
      <c r="C29" s="51"/>
      <c r="D29" s="52"/>
      <c r="F29" s="1">
        <v>20</v>
      </c>
      <c r="G29" s="51"/>
      <c r="H29" s="53"/>
      <c r="I29" s="54"/>
      <c r="J29" s="52"/>
      <c r="L29" s="1">
        <v>20</v>
      </c>
      <c r="M29" s="51"/>
      <c r="N29" s="52"/>
      <c r="P29" s="1">
        <v>20</v>
      </c>
      <c r="Q29" s="51"/>
      <c r="R29" s="55"/>
      <c r="S29" s="56"/>
      <c r="T29" s="52"/>
    </row>
    <row r="30" spans="2:20" ht="29.1" customHeight="1" x14ac:dyDescent="0.2">
      <c r="B30" s="1">
        <v>21</v>
      </c>
      <c r="C30" s="51"/>
      <c r="D30" s="52"/>
      <c r="F30" s="1">
        <v>21</v>
      </c>
      <c r="G30" s="51"/>
      <c r="H30" s="53"/>
      <c r="I30" s="54"/>
      <c r="J30" s="52"/>
      <c r="L30" s="1">
        <v>21</v>
      </c>
      <c r="M30" s="51"/>
      <c r="N30" s="52"/>
      <c r="P30" s="1">
        <v>21</v>
      </c>
      <c r="Q30" s="51"/>
      <c r="R30" s="55"/>
      <c r="S30" s="56"/>
      <c r="T30" s="52"/>
    </row>
    <row r="31" spans="2:20" ht="29.1" customHeight="1" x14ac:dyDescent="0.2">
      <c r="B31" s="1">
        <v>22</v>
      </c>
      <c r="C31" s="51"/>
      <c r="D31" s="52"/>
      <c r="F31" s="1">
        <v>22</v>
      </c>
      <c r="G31" s="51"/>
      <c r="H31" s="53"/>
      <c r="I31" s="54"/>
      <c r="J31" s="52"/>
      <c r="L31" s="1">
        <v>22</v>
      </c>
      <c r="M31" s="51"/>
      <c r="N31" s="52"/>
      <c r="P31" s="1">
        <v>22</v>
      </c>
      <c r="Q31" s="51"/>
      <c r="R31" s="55"/>
      <c r="S31" s="56"/>
      <c r="T31" s="52"/>
    </row>
    <row r="32" spans="2:20" ht="29.1" customHeight="1" x14ac:dyDescent="0.2">
      <c r="B32" s="1">
        <v>23</v>
      </c>
      <c r="C32" s="51"/>
      <c r="D32" s="52"/>
      <c r="F32" s="1">
        <v>23</v>
      </c>
      <c r="G32" s="51"/>
      <c r="H32" s="53"/>
      <c r="I32" s="54"/>
      <c r="J32" s="52"/>
      <c r="L32" s="1">
        <v>23</v>
      </c>
      <c r="M32" s="51"/>
      <c r="N32" s="52"/>
      <c r="P32" s="1">
        <v>23</v>
      </c>
      <c r="Q32" s="51"/>
      <c r="R32" s="55"/>
      <c r="S32" s="56"/>
      <c r="T32" s="52"/>
    </row>
    <row r="33" spans="2:20" ht="29.1" customHeight="1" x14ac:dyDescent="0.2">
      <c r="B33" s="1">
        <v>24</v>
      </c>
      <c r="C33" s="51"/>
      <c r="D33" s="52"/>
      <c r="F33" s="1">
        <v>24</v>
      </c>
      <c r="G33" s="51"/>
      <c r="H33" s="53"/>
      <c r="I33" s="54"/>
      <c r="J33" s="52"/>
      <c r="L33" s="1">
        <v>24</v>
      </c>
      <c r="M33" s="51"/>
      <c r="N33" s="52"/>
      <c r="P33" s="1">
        <v>24</v>
      </c>
      <c r="Q33" s="51"/>
      <c r="R33" s="55"/>
      <c r="S33" s="56"/>
      <c r="T33" s="52"/>
    </row>
    <row r="34" spans="2:20" ht="29.1" customHeight="1" x14ac:dyDescent="0.2">
      <c r="B34" s="1">
        <v>25</v>
      </c>
      <c r="C34" s="51"/>
      <c r="D34" s="52"/>
      <c r="F34" s="1">
        <v>25</v>
      </c>
      <c r="G34" s="51"/>
      <c r="H34" s="53"/>
      <c r="I34" s="54"/>
      <c r="J34" s="52"/>
      <c r="L34" s="1">
        <v>25</v>
      </c>
      <c r="M34" s="51"/>
      <c r="N34" s="52"/>
      <c r="P34" s="1">
        <v>25</v>
      </c>
      <c r="Q34" s="51"/>
      <c r="R34" s="55"/>
      <c r="S34" s="56"/>
      <c r="T34" s="52"/>
    </row>
    <row r="35" spans="2:20" ht="29.1" customHeight="1" x14ac:dyDescent="0.2">
      <c r="B35" s="1">
        <v>26</v>
      </c>
      <c r="C35" s="51"/>
      <c r="D35" s="52"/>
      <c r="F35" s="1">
        <v>26</v>
      </c>
      <c r="G35" s="51"/>
      <c r="H35" s="53"/>
      <c r="I35" s="54"/>
      <c r="J35" s="52"/>
      <c r="L35" s="1">
        <v>26</v>
      </c>
      <c r="M35" s="51"/>
      <c r="N35" s="52"/>
      <c r="P35" s="1">
        <v>26</v>
      </c>
      <c r="Q35" s="51"/>
      <c r="R35" s="55"/>
      <c r="S35" s="56"/>
      <c r="T35" s="52"/>
    </row>
    <row r="36" spans="2:20" ht="29.1" customHeight="1" x14ac:dyDescent="0.2">
      <c r="B36" s="1">
        <v>27</v>
      </c>
      <c r="C36" s="51"/>
      <c r="D36" s="52"/>
      <c r="F36" s="1">
        <v>27</v>
      </c>
      <c r="G36" s="51"/>
      <c r="H36" s="53"/>
      <c r="I36" s="54"/>
      <c r="J36" s="52"/>
      <c r="L36" s="1">
        <v>27</v>
      </c>
      <c r="M36" s="51"/>
      <c r="N36" s="52"/>
      <c r="P36" s="1">
        <v>27</v>
      </c>
      <c r="Q36" s="51"/>
      <c r="R36" s="55"/>
      <c r="S36" s="56"/>
      <c r="T36" s="52"/>
    </row>
    <row r="37" spans="2:20" ht="29.1" customHeight="1" x14ac:dyDescent="0.2">
      <c r="B37" s="1">
        <v>28</v>
      </c>
      <c r="C37" s="51"/>
      <c r="D37" s="52"/>
      <c r="F37" s="1">
        <v>28</v>
      </c>
      <c r="G37" s="51"/>
      <c r="H37" s="53"/>
      <c r="I37" s="54"/>
      <c r="J37" s="52"/>
      <c r="L37" s="1">
        <v>28</v>
      </c>
      <c r="M37" s="51"/>
      <c r="N37" s="52"/>
      <c r="P37" s="1">
        <v>28</v>
      </c>
      <c r="Q37" s="51"/>
      <c r="R37" s="55"/>
      <c r="S37" s="56"/>
      <c r="T37" s="52"/>
    </row>
    <row r="38" spans="2:20" ht="29.1" customHeight="1" x14ac:dyDescent="0.2">
      <c r="B38" s="1">
        <v>29</v>
      </c>
      <c r="C38" s="51"/>
      <c r="D38" s="52"/>
      <c r="F38" s="1">
        <v>29</v>
      </c>
      <c r="G38" s="51"/>
      <c r="H38" s="53"/>
      <c r="I38" s="54"/>
      <c r="J38" s="52"/>
      <c r="L38" s="1">
        <v>29</v>
      </c>
      <c r="M38" s="51"/>
      <c r="N38" s="52"/>
      <c r="P38" s="1">
        <v>29</v>
      </c>
      <c r="Q38" s="51"/>
      <c r="R38" s="55"/>
      <c r="S38" s="56"/>
      <c r="T38" s="52"/>
    </row>
    <row r="39" spans="2:20" ht="29.1" customHeight="1" x14ac:dyDescent="0.2">
      <c r="B39" s="1">
        <v>30</v>
      </c>
      <c r="C39" s="51"/>
      <c r="D39" s="52"/>
      <c r="F39" s="1">
        <v>30</v>
      </c>
      <c r="G39" s="51"/>
      <c r="H39" s="53"/>
      <c r="I39" s="54"/>
      <c r="J39" s="52"/>
      <c r="L39" s="1">
        <v>30</v>
      </c>
      <c r="M39" s="51"/>
      <c r="N39" s="52"/>
      <c r="P39" s="1">
        <v>30</v>
      </c>
      <c r="Q39" s="51"/>
      <c r="R39" s="55"/>
      <c r="S39" s="56"/>
      <c r="T39" s="52"/>
    </row>
  </sheetData>
  <sheetProtection algorithmName="SHA-512" hashValue="t1JfUtc9h+iZrX9StWVKYGymAJYdwTqz/fXQYzQZN1xPm4svi7a4cK7IfDlbzDvitNO9rPv8MZbtZf05I4/O9A==" saltValue="8ACTPAcA9w9WfllfttVZtQ==" spinCount="100000" sheet="1" objects="1" scenarios="1" selectLockedCells="1"/>
  <mergeCells count="10">
    <mergeCell ref="S1:T1"/>
    <mergeCell ref="C7:D7"/>
    <mergeCell ref="M7:N7"/>
    <mergeCell ref="G5:H5"/>
    <mergeCell ref="B1:H1"/>
    <mergeCell ref="I1:J1"/>
    <mergeCell ref="L1:R1"/>
    <mergeCell ref="C3:D3"/>
    <mergeCell ref="M3:N3"/>
    <mergeCell ref="Q5:R5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rowBreaks count="1" manualBreakCount="1">
    <brk id="24" max="16383" man="1"/>
  </rowBreaks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1:T39"/>
  <sheetViews>
    <sheetView showZeros="0" zoomScale="80" zoomScaleNormal="80" zoomScaleSheetLayoutView="85" workbookViewId="0">
      <pane xSplit="2" ySplit="9" topLeftCell="C10" activePane="bottomRight" state="frozen"/>
      <selection activeCell="B5" sqref="B5:C5"/>
      <selection pane="topRight" activeCell="B5" sqref="B5:C5"/>
      <selection pane="bottomLeft" activeCell="B5" sqref="B5:C5"/>
      <selection pane="bottomRight" activeCell="C10" sqref="C10:D13"/>
    </sheetView>
  </sheetViews>
  <sheetFormatPr defaultColWidth="9" defaultRowHeight="12" x14ac:dyDescent="0.2"/>
  <cols>
    <col min="1" max="1" width="5.6640625" style="3" customWidth="1"/>
    <col min="2" max="2" width="3.6640625" style="33" customWidth="1"/>
    <col min="3" max="4" width="20.6640625" style="3" customWidth="1"/>
    <col min="5" max="5" width="5.6640625" style="3" customWidth="1"/>
    <col min="6" max="6" width="3.6640625" style="33" customWidth="1"/>
    <col min="7" max="10" width="20.6640625" style="3" customWidth="1"/>
    <col min="11" max="11" width="5.6640625" style="3" customWidth="1"/>
    <col min="12" max="12" width="3.6640625" style="33" customWidth="1"/>
    <col min="13" max="14" width="20.6640625" style="3" customWidth="1"/>
    <col min="15" max="15" width="5.6640625" style="3" customWidth="1"/>
    <col min="16" max="16" width="3.6640625" style="33" customWidth="1"/>
    <col min="17" max="20" width="20.6640625" style="3" customWidth="1"/>
    <col min="21" max="16384" width="9" style="3"/>
  </cols>
  <sheetData>
    <row r="1" spans="2:20" s="9" customFormat="1" ht="21" x14ac:dyDescent="0.2">
      <c r="B1" s="66" t="str">
        <f>'はじめに（必ずご一読ください）'!A1</f>
        <v>＜２０１９　第２１回 京都府中学生新人バドミントン大会　参加申込書＞</v>
      </c>
      <c r="C1" s="66"/>
      <c r="D1" s="66"/>
      <c r="E1" s="66"/>
      <c r="F1" s="66"/>
      <c r="G1" s="66"/>
      <c r="H1" s="66"/>
      <c r="I1" s="67" t="s">
        <v>58</v>
      </c>
      <c r="J1" s="67"/>
      <c r="L1" s="66" t="str">
        <f>'はじめに（必ずご一読ください）'!A1</f>
        <v>＜２０１９　第２１回 京都府中学生新人バドミントン大会　参加申込書＞</v>
      </c>
      <c r="M1" s="66"/>
      <c r="N1" s="66"/>
      <c r="O1" s="66"/>
      <c r="P1" s="66"/>
      <c r="Q1" s="66"/>
      <c r="R1" s="66"/>
      <c r="S1" s="62" t="s">
        <v>67</v>
      </c>
      <c r="T1" s="62"/>
    </row>
    <row r="2" spans="2:20" ht="13.5" customHeight="1" x14ac:dyDescent="0.2"/>
    <row r="3" spans="2:20" ht="21.75" customHeight="1" x14ac:dyDescent="0.2">
      <c r="C3" s="68" t="s">
        <v>59</v>
      </c>
      <c r="D3" s="68"/>
      <c r="G3" s="15" t="s">
        <v>27</v>
      </c>
      <c r="H3" s="32" t="str">
        <f>'はじめに（必ずご一読ください）'!B5 &amp;"　中学校"</f>
        <v>　中学校</v>
      </c>
      <c r="I3" s="15" t="s">
        <v>28</v>
      </c>
      <c r="J3" s="27">
        <f>'はじめに（必ずご一読ください）'!H5</f>
        <v>0</v>
      </c>
      <c r="M3" s="68" t="s">
        <v>68</v>
      </c>
      <c r="N3" s="68"/>
      <c r="Q3" s="15" t="s">
        <v>27</v>
      </c>
      <c r="R3" s="32" t="str">
        <f>'はじめに（必ずご一読ください）'!B5 &amp;"　中学校"</f>
        <v>　中学校</v>
      </c>
      <c r="S3" s="15" t="s">
        <v>28</v>
      </c>
      <c r="T3" s="27">
        <f>'はじめに（必ずご一読ください）'!H5</f>
        <v>0</v>
      </c>
    </row>
    <row r="4" spans="2:20" ht="21.75" customHeight="1" x14ac:dyDescent="0.2">
      <c r="C4" s="8" t="s">
        <v>60</v>
      </c>
      <c r="D4" s="36" t="str">
        <f>'はじめに（必ずご一読ください）'!E10 &amp;"　人"</f>
        <v>　人</v>
      </c>
      <c r="G4" s="16" t="s">
        <v>47</v>
      </c>
      <c r="H4" s="14"/>
      <c r="I4" s="14"/>
      <c r="J4" s="14"/>
      <c r="M4" s="8" t="s">
        <v>69</v>
      </c>
      <c r="N4" s="36" t="str">
        <f>'はじめに（必ずご一読ください）'!E12 &amp;"　人"</f>
        <v>　人</v>
      </c>
      <c r="Q4" s="16" t="s">
        <v>47</v>
      </c>
      <c r="R4" s="14"/>
      <c r="S4" s="14"/>
      <c r="T4" s="14"/>
    </row>
    <row r="5" spans="2:20" ht="21.75" customHeight="1" x14ac:dyDescent="0.2">
      <c r="B5" s="14"/>
      <c r="C5" s="35" t="s">
        <v>61</v>
      </c>
      <c r="D5" s="37" t="str">
        <f>'はじめに（必ずご一読ください）'!E11 &amp;"　ペア"</f>
        <v>　ペア</v>
      </c>
      <c r="G5" s="65" t="s">
        <v>66</v>
      </c>
      <c r="H5" s="65"/>
      <c r="L5" s="14"/>
      <c r="M5" s="35" t="s">
        <v>70</v>
      </c>
      <c r="N5" s="37" t="str">
        <f>'はじめに（必ずご一読ください）'!E13 &amp;"　ペア"</f>
        <v>　ペア</v>
      </c>
      <c r="Q5" s="65" t="s">
        <v>66</v>
      </c>
      <c r="R5" s="65"/>
    </row>
    <row r="6" spans="2:20" ht="21.75" customHeight="1" x14ac:dyDescent="0.2">
      <c r="B6" s="14"/>
      <c r="C6" s="34" t="s">
        <v>62</v>
      </c>
      <c r="D6" s="36" t="str">
        <f>'はじめに（必ずご一読ください）'!E10+'はじめに（必ずご一読ください）'!E11*2 &amp;"　人"</f>
        <v>0　人</v>
      </c>
      <c r="G6" s="26" t="str">
        <f>'はじめに（必ずご一読ください）'!C28</f>
        <v>１２月２６日（木）</v>
      </c>
      <c r="H6" s="28" t="str">
        <f>IF('はじめに（必ずご一読ください）'!C29="①","第１希望",IF('はじめに（必ずご一読ください）'!C29="②","第２希望",IF('はじめに（必ずご一読ください）'!C29="","×")))</f>
        <v>×</v>
      </c>
      <c r="L6" s="14"/>
      <c r="M6" s="34" t="s">
        <v>71</v>
      </c>
      <c r="N6" s="36" t="str">
        <f>'はじめに（必ずご一読ください）'!E12+'はじめに（必ずご一読ください）'!E13*2&amp;"　人"</f>
        <v>0　人</v>
      </c>
      <c r="Q6" s="26" t="str">
        <f>'はじめに（必ずご一読ください）'!C28</f>
        <v>１２月２６日（木）</v>
      </c>
      <c r="R6" s="28" t="str">
        <f>IF('はじめに（必ずご一読ください）'!C29="①","第１希望",IF('はじめに（必ずご一読ください）'!C29="②","第２希望",IF('はじめに（必ずご一読ください）'!C29="","×")))</f>
        <v>×</v>
      </c>
    </row>
    <row r="7" spans="2:20" ht="17.25" customHeight="1" x14ac:dyDescent="0.2">
      <c r="B7" s="8"/>
      <c r="C7" s="63" t="s">
        <v>55</v>
      </c>
      <c r="D7" s="64"/>
      <c r="M7" s="63" t="s">
        <v>55</v>
      </c>
      <c r="N7" s="64"/>
    </row>
    <row r="8" spans="2:20" ht="7.5" customHeight="1" x14ac:dyDescent="0.2">
      <c r="B8" s="8"/>
      <c r="C8" s="38"/>
      <c r="D8" s="26"/>
    </row>
    <row r="9" spans="2:20" s="33" customFormat="1" ht="15" customHeight="1" x14ac:dyDescent="0.2">
      <c r="B9" s="1"/>
      <c r="C9" s="4" t="s">
        <v>63</v>
      </c>
      <c r="D9" s="5" t="s">
        <v>0</v>
      </c>
      <c r="F9" s="1"/>
      <c r="G9" s="4" t="s">
        <v>64</v>
      </c>
      <c r="H9" s="10" t="s">
        <v>2</v>
      </c>
      <c r="I9" s="11" t="s">
        <v>65</v>
      </c>
      <c r="J9" s="5" t="s">
        <v>4</v>
      </c>
      <c r="L9" s="1"/>
      <c r="M9" s="6" t="s">
        <v>72</v>
      </c>
      <c r="N9" s="7" t="s">
        <v>0</v>
      </c>
      <c r="P9" s="1"/>
      <c r="Q9" s="6" t="s">
        <v>73</v>
      </c>
      <c r="R9" s="12" t="s">
        <v>1</v>
      </c>
      <c r="S9" s="13" t="s">
        <v>74</v>
      </c>
      <c r="T9" s="7" t="s">
        <v>3</v>
      </c>
    </row>
    <row r="10" spans="2:20" ht="29.1" customHeight="1" x14ac:dyDescent="0.2">
      <c r="B10" s="1">
        <v>1</v>
      </c>
      <c r="C10" s="51"/>
      <c r="D10" s="52"/>
      <c r="F10" s="1">
        <v>1</v>
      </c>
      <c r="G10" s="51"/>
      <c r="H10" s="53"/>
      <c r="I10" s="54"/>
      <c r="J10" s="52"/>
      <c r="L10" s="1">
        <v>1</v>
      </c>
      <c r="M10" s="51"/>
      <c r="N10" s="52"/>
      <c r="P10" s="1">
        <v>1</v>
      </c>
      <c r="Q10" s="51"/>
      <c r="R10" s="55"/>
      <c r="S10" s="56"/>
      <c r="T10" s="52"/>
    </row>
    <row r="11" spans="2:20" ht="29.1" customHeight="1" x14ac:dyDescent="0.2">
      <c r="B11" s="1">
        <v>2</v>
      </c>
      <c r="C11" s="51"/>
      <c r="D11" s="52"/>
      <c r="F11" s="1">
        <v>2</v>
      </c>
      <c r="G11" s="51"/>
      <c r="H11" s="53"/>
      <c r="I11" s="54"/>
      <c r="J11" s="52"/>
      <c r="L11" s="1">
        <v>2</v>
      </c>
      <c r="M11" s="51"/>
      <c r="N11" s="52"/>
      <c r="P11" s="1">
        <v>2</v>
      </c>
      <c r="Q11" s="51"/>
      <c r="R11" s="55"/>
      <c r="S11" s="56"/>
      <c r="T11" s="52"/>
    </row>
    <row r="12" spans="2:20" ht="29.1" customHeight="1" x14ac:dyDescent="0.2">
      <c r="B12" s="1">
        <v>3</v>
      </c>
      <c r="C12" s="51"/>
      <c r="D12" s="52"/>
      <c r="F12" s="1">
        <v>3</v>
      </c>
      <c r="G12" s="51"/>
      <c r="H12" s="53"/>
      <c r="I12" s="54"/>
      <c r="J12" s="52"/>
      <c r="L12" s="1">
        <v>3</v>
      </c>
      <c r="M12" s="51"/>
      <c r="N12" s="52"/>
      <c r="P12" s="1">
        <v>3</v>
      </c>
      <c r="Q12" s="51"/>
      <c r="R12" s="55"/>
      <c r="S12" s="56"/>
      <c r="T12" s="52"/>
    </row>
    <row r="13" spans="2:20" ht="29.1" customHeight="1" x14ac:dyDescent="0.2">
      <c r="B13" s="1">
        <v>4</v>
      </c>
      <c r="C13" s="51"/>
      <c r="D13" s="52"/>
      <c r="F13" s="1">
        <v>4</v>
      </c>
      <c r="G13" s="51"/>
      <c r="H13" s="53"/>
      <c r="I13" s="54"/>
      <c r="J13" s="52"/>
      <c r="L13" s="1">
        <v>4</v>
      </c>
      <c r="M13" s="51"/>
      <c r="N13" s="52"/>
      <c r="P13" s="1">
        <v>4</v>
      </c>
      <c r="Q13" s="51"/>
      <c r="R13" s="55"/>
      <c r="S13" s="56"/>
      <c r="T13" s="52"/>
    </row>
    <row r="14" spans="2:20" ht="29.1" customHeight="1" x14ac:dyDescent="0.2">
      <c r="B14" s="1">
        <v>5</v>
      </c>
      <c r="C14" s="51"/>
      <c r="D14" s="52"/>
      <c r="F14" s="1">
        <v>5</v>
      </c>
      <c r="G14" s="51"/>
      <c r="H14" s="53"/>
      <c r="I14" s="54"/>
      <c r="J14" s="52"/>
      <c r="L14" s="1">
        <v>5</v>
      </c>
      <c r="M14" s="51"/>
      <c r="N14" s="52"/>
      <c r="P14" s="1">
        <v>5</v>
      </c>
      <c r="Q14" s="51"/>
      <c r="R14" s="55"/>
      <c r="S14" s="56"/>
      <c r="T14" s="52"/>
    </row>
    <row r="15" spans="2:20" ht="29.1" customHeight="1" x14ac:dyDescent="0.2">
      <c r="B15" s="1">
        <v>6</v>
      </c>
      <c r="C15" s="51"/>
      <c r="D15" s="52"/>
      <c r="F15" s="1">
        <v>6</v>
      </c>
      <c r="G15" s="51"/>
      <c r="H15" s="53"/>
      <c r="I15" s="54"/>
      <c r="J15" s="52"/>
      <c r="L15" s="1">
        <v>6</v>
      </c>
      <c r="M15" s="51"/>
      <c r="N15" s="52"/>
      <c r="P15" s="1">
        <v>6</v>
      </c>
      <c r="Q15" s="51"/>
      <c r="R15" s="55"/>
      <c r="S15" s="56"/>
      <c r="T15" s="52"/>
    </row>
    <row r="16" spans="2:20" ht="29.1" customHeight="1" x14ac:dyDescent="0.2">
      <c r="B16" s="1">
        <v>7</v>
      </c>
      <c r="C16" s="51"/>
      <c r="D16" s="52"/>
      <c r="F16" s="1">
        <v>7</v>
      </c>
      <c r="G16" s="51"/>
      <c r="H16" s="53"/>
      <c r="I16" s="54"/>
      <c r="J16" s="52"/>
      <c r="L16" s="1">
        <v>7</v>
      </c>
      <c r="M16" s="51"/>
      <c r="N16" s="52"/>
      <c r="P16" s="1">
        <v>7</v>
      </c>
      <c r="Q16" s="51"/>
      <c r="R16" s="55"/>
      <c r="S16" s="56"/>
      <c r="T16" s="52"/>
    </row>
    <row r="17" spans="2:20" ht="29.1" customHeight="1" x14ac:dyDescent="0.2">
      <c r="B17" s="1">
        <v>8</v>
      </c>
      <c r="C17" s="51"/>
      <c r="D17" s="52"/>
      <c r="F17" s="1">
        <v>8</v>
      </c>
      <c r="G17" s="51"/>
      <c r="H17" s="53"/>
      <c r="I17" s="54"/>
      <c r="J17" s="52"/>
      <c r="L17" s="1">
        <v>8</v>
      </c>
      <c r="M17" s="51"/>
      <c r="N17" s="52"/>
      <c r="P17" s="1">
        <v>8</v>
      </c>
      <c r="Q17" s="51"/>
      <c r="R17" s="55"/>
      <c r="S17" s="56"/>
      <c r="T17" s="52"/>
    </row>
    <row r="18" spans="2:20" ht="29.1" customHeight="1" x14ac:dyDescent="0.2">
      <c r="B18" s="1">
        <v>9</v>
      </c>
      <c r="C18" s="51"/>
      <c r="D18" s="52"/>
      <c r="F18" s="1">
        <v>9</v>
      </c>
      <c r="G18" s="51"/>
      <c r="H18" s="53"/>
      <c r="I18" s="54"/>
      <c r="J18" s="52"/>
      <c r="L18" s="1">
        <v>9</v>
      </c>
      <c r="M18" s="51"/>
      <c r="N18" s="52"/>
      <c r="P18" s="1">
        <v>9</v>
      </c>
      <c r="Q18" s="51"/>
      <c r="R18" s="55"/>
      <c r="S18" s="56"/>
      <c r="T18" s="52"/>
    </row>
    <row r="19" spans="2:20" ht="29.1" customHeight="1" x14ac:dyDescent="0.2">
      <c r="B19" s="1">
        <v>10</v>
      </c>
      <c r="C19" s="51"/>
      <c r="D19" s="52"/>
      <c r="F19" s="1">
        <v>10</v>
      </c>
      <c r="G19" s="51"/>
      <c r="H19" s="53"/>
      <c r="I19" s="54"/>
      <c r="J19" s="52"/>
      <c r="L19" s="1">
        <v>10</v>
      </c>
      <c r="M19" s="51"/>
      <c r="N19" s="52"/>
      <c r="P19" s="1">
        <v>10</v>
      </c>
      <c r="Q19" s="51"/>
      <c r="R19" s="55"/>
      <c r="S19" s="56"/>
      <c r="T19" s="52"/>
    </row>
    <row r="20" spans="2:20" ht="29.1" customHeight="1" x14ac:dyDescent="0.2">
      <c r="B20" s="1">
        <v>11</v>
      </c>
      <c r="C20" s="51"/>
      <c r="D20" s="52"/>
      <c r="F20" s="1">
        <v>11</v>
      </c>
      <c r="G20" s="51"/>
      <c r="H20" s="53"/>
      <c r="I20" s="54"/>
      <c r="J20" s="52"/>
      <c r="L20" s="1">
        <v>11</v>
      </c>
      <c r="M20" s="51"/>
      <c r="N20" s="52"/>
      <c r="P20" s="1">
        <v>11</v>
      </c>
      <c r="Q20" s="51"/>
      <c r="R20" s="55"/>
      <c r="S20" s="56"/>
      <c r="T20" s="52"/>
    </row>
    <row r="21" spans="2:20" ht="29.1" customHeight="1" x14ac:dyDescent="0.2">
      <c r="B21" s="1">
        <v>12</v>
      </c>
      <c r="C21" s="51"/>
      <c r="D21" s="52"/>
      <c r="F21" s="1">
        <v>12</v>
      </c>
      <c r="G21" s="51"/>
      <c r="H21" s="53"/>
      <c r="I21" s="54"/>
      <c r="J21" s="52"/>
      <c r="L21" s="1">
        <v>12</v>
      </c>
      <c r="M21" s="51"/>
      <c r="N21" s="52"/>
      <c r="P21" s="1">
        <v>12</v>
      </c>
      <c r="Q21" s="51"/>
      <c r="R21" s="55"/>
      <c r="S21" s="56"/>
      <c r="T21" s="52"/>
    </row>
    <row r="22" spans="2:20" ht="29.1" customHeight="1" x14ac:dyDescent="0.2">
      <c r="B22" s="1">
        <v>13</v>
      </c>
      <c r="C22" s="51"/>
      <c r="D22" s="52"/>
      <c r="F22" s="1">
        <v>13</v>
      </c>
      <c r="G22" s="51"/>
      <c r="H22" s="53"/>
      <c r="I22" s="54"/>
      <c r="J22" s="52"/>
      <c r="L22" s="1">
        <v>13</v>
      </c>
      <c r="M22" s="51"/>
      <c r="N22" s="52"/>
      <c r="P22" s="1">
        <v>13</v>
      </c>
      <c r="Q22" s="51"/>
      <c r="R22" s="55"/>
      <c r="S22" s="56"/>
      <c r="T22" s="52"/>
    </row>
    <row r="23" spans="2:20" ht="29.1" customHeight="1" x14ac:dyDescent="0.2">
      <c r="B23" s="1">
        <v>14</v>
      </c>
      <c r="C23" s="51"/>
      <c r="D23" s="52"/>
      <c r="F23" s="1">
        <v>14</v>
      </c>
      <c r="G23" s="51"/>
      <c r="H23" s="53"/>
      <c r="I23" s="54"/>
      <c r="J23" s="52"/>
      <c r="L23" s="1">
        <v>14</v>
      </c>
      <c r="M23" s="51"/>
      <c r="N23" s="52"/>
      <c r="P23" s="1">
        <v>14</v>
      </c>
      <c r="Q23" s="51"/>
      <c r="R23" s="55"/>
      <c r="S23" s="56"/>
      <c r="T23" s="52"/>
    </row>
    <row r="24" spans="2:20" ht="29.1" customHeight="1" x14ac:dyDescent="0.2">
      <c r="B24" s="1">
        <v>15</v>
      </c>
      <c r="C24" s="51"/>
      <c r="D24" s="52"/>
      <c r="F24" s="1">
        <v>15</v>
      </c>
      <c r="G24" s="51"/>
      <c r="H24" s="53"/>
      <c r="I24" s="54"/>
      <c r="J24" s="52"/>
      <c r="L24" s="1">
        <v>15</v>
      </c>
      <c r="M24" s="51"/>
      <c r="N24" s="52"/>
      <c r="P24" s="1">
        <v>15</v>
      </c>
      <c r="Q24" s="51"/>
      <c r="R24" s="55"/>
      <c r="S24" s="56"/>
      <c r="T24" s="52"/>
    </row>
    <row r="25" spans="2:20" ht="29.1" customHeight="1" x14ac:dyDescent="0.2">
      <c r="B25" s="1">
        <v>16</v>
      </c>
      <c r="C25" s="51"/>
      <c r="D25" s="52"/>
      <c r="F25" s="1">
        <v>16</v>
      </c>
      <c r="G25" s="51"/>
      <c r="H25" s="53"/>
      <c r="I25" s="54"/>
      <c r="J25" s="52"/>
      <c r="L25" s="1">
        <v>16</v>
      </c>
      <c r="M25" s="51"/>
      <c r="N25" s="52"/>
      <c r="P25" s="1">
        <v>16</v>
      </c>
      <c r="Q25" s="51"/>
      <c r="R25" s="55"/>
      <c r="S25" s="56"/>
      <c r="T25" s="52"/>
    </row>
    <row r="26" spans="2:20" ht="29.1" customHeight="1" x14ac:dyDescent="0.2">
      <c r="B26" s="1">
        <v>17</v>
      </c>
      <c r="C26" s="51"/>
      <c r="D26" s="52"/>
      <c r="F26" s="1">
        <v>17</v>
      </c>
      <c r="G26" s="51"/>
      <c r="H26" s="53"/>
      <c r="I26" s="54"/>
      <c r="J26" s="52"/>
      <c r="L26" s="1">
        <v>17</v>
      </c>
      <c r="M26" s="51"/>
      <c r="N26" s="52"/>
      <c r="P26" s="1">
        <v>17</v>
      </c>
      <c r="Q26" s="51"/>
      <c r="R26" s="55"/>
      <c r="S26" s="56"/>
      <c r="T26" s="52"/>
    </row>
    <row r="27" spans="2:20" ht="29.1" customHeight="1" x14ac:dyDescent="0.2">
      <c r="B27" s="1">
        <v>18</v>
      </c>
      <c r="C27" s="51"/>
      <c r="D27" s="52"/>
      <c r="F27" s="1">
        <v>18</v>
      </c>
      <c r="G27" s="51"/>
      <c r="H27" s="53"/>
      <c r="I27" s="54"/>
      <c r="J27" s="52"/>
      <c r="L27" s="1">
        <v>18</v>
      </c>
      <c r="M27" s="51"/>
      <c r="N27" s="52"/>
      <c r="P27" s="1">
        <v>18</v>
      </c>
      <c r="Q27" s="51"/>
      <c r="R27" s="55"/>
      <c r="S27" s="56"/>
      <c r="T27" s="52"/>
    </row>
    <row r="28" spans="2:20" ht="29.1" customHeight="1" x14ac:dyDescent="0.2">
      <c r="B28" s="1">
        <v>19</v>
      </c>
      <c r="C28" s="51"/>
      <c r="D28" s="52"/>
      <c r="F28" s="1">
        <v>19</v>
      </c>
      <c r="G28" s="51"/>
      <c r="H28" s="53"/>
      <c r="I28" s="54"/>
      <c r="J28" s="52"/>
      <c r="L28" s="1">
        <v>19</v>
      </c>
      <c r="M28" s="51"/>
      <c r="N28" s="52"/>
      <c r="P28" s="1">
        <v>19</v>
      </c>
      <c r="Q28" s="51"/>
      <c r="R28" s="55"/>
      <c r="S28" s="56"/>
      <c r="T28" s="52"/>
    </row>
    <row r="29" spans="2:20" ht="29.1" customHeight="1" x14ac:dyDescent="0.2">
      <c r="B29" s="1">
        <v>20</v>
      </c>
      <c r="C29" s="51"/>
      <c r="D29" s="52"/>
      <c r="F29" s="1">
        <v>20</v>
      </c>
      <c r="G29" s="51"/>
      <c r="H29" s="53"/>
      <c r="I29" s="54"/>
      <c r="J29" s="52"/>
      <c r="L29" s="1">
        <v>20</v>
      </c>
      <c r="M29" s="51"/>
      <c r="N29" s="52"/>
      <c r="P29" s="1">
        <v>20</v>
      </c>
      <c r="Q29" s="51"/>
      <c r="R29" s="55"/>
      <c r="S29" s="56"/>
      <c r="T29" s="52"/>
    </row>
    <row r="30" spans="2:20" ht="29.1" customHeight="1" x14ac:dyDescent="0.2">
      <c r="B30" s="1">
        <v>21</v>
      </c>
      <c r="C30" s="51"/>
      <c r="D30" s="52"/>
      <c r="F30" s="1">
        <v>21</v>
      </c>
      <c r="G30" s="51"/>
      <c r="H30" s="53"/>
      <c r="I30" s="54"/>
      <c r="J30" s="52"/>
      <c r="L30" s="1">
        <v>21</v>
      </c>
      <c r="M30" s="51"/>
      <c r="N30" s="52"/>
      <c r="P30" s="1">
        <v>21</v>
      </c>
      <c r="Q30" s="51"/>
      <c r="R30" s="55"/>
      <c r="S30" s="56"/>
      <c r="T30" s="52"/>
    </row>
    <row r="31" spans="2:20" ht="29.1" customHeight="1" x14ac:dyDescent="0.2">
      <c r="B31" s="1">
        <v>22</v>
      </c>
      <c r="C31" s="51"/>
      <c r="D31" s="52"/>
      <c r="F31" s="1">
        <v>22</v>
      </c>
      <c r="G31" s="51"/>
      <c r="H31" s="53"/>
      <c r="I31" s="54"/>
      <c r="J31" s="52"/>
      <c r="L31" s="1">
        <v>22</v>
      </c>
      <c r="M31" s="51"/>
      <c r="N31" s="52"/>
      <c r="P31" s="1">
        <v>22</v>
      </c>
      <c r="Q31" s="51"/>
      <c r="R31" s="55"/>
      <c r="S31" s="56"/>
      <c r="T31" s="52"/>
    </row>
    <row r="32" spans="2:20" ht="29.1" customHeight="1" x14ac:dyDescent="0.2">
      <c r="B32" s="1">
        <v>23</v>
      </c>
      <c r="C32" s="51"/>
      <c r="D32" s="52"/>
      <c r="F32" s="1">
        <v>23</v>
      </c>
      <c r="G32" s="51"/>
      <c r="H32" s="53"/>
      <c r="I32" s="54"/>
      <c r="J32" s="52"/>
      <c r="L32" s="1">
        <v>23</v>
      </c>
      <c r="M32" s="51"/>
      <c r="N32" s="52"/>
      <c r="P32" s="1">
        <v>23</v>
      </c>
      <c r="Q32" s="51"/>
      <c r="R32" s="55"/>
      <c r="S32" s="56"/>
      <c r="T32" s="52"/>
    </row>
    <row r="33" spans="2:20" ht="29.1" customHeight="1" x14ac:dyDescent="0.2">
      <c r="B33" s="1">
        <v>24</v>
      </c>
      <c r="C33" s="51"/>
      <c r="D33" s="52"/>
      <c r="F33" s="1">
        <v>24</v>
      </c>
      <c r="G33" s="51"/>
      <c r="H33" s="53"/>
      <c r="I33" s="54"/>
      <c r="J33" s="52"/>
      <c r="L33" s="1">
        <v>24</v>
      </c>
      <c r="M33" s="51"/>
      <c r="N33" s="52"/>
      <c r="P33" s="1">
        <v>24</v>
      </c>
      <c r="Q33" s="51"/>
      <c r="R33" s="55"/>
      <c r="S33" s="56"/>
      <c r="T33" s="52"/>
    </row>
    <row r="34" spans="2:20" ht="29.1" customHeight="1" x14ac:dyDescent="0.2">
      <c r="B34" s="1">
        <v>25</v>
      </c>
      <c r="C34" s="51"/>
      <c r="D34" s="52"/>
      <c r="F34" s="1">
        <v>25</v>
      </c>
      <c r="G34" s="51"/>
      <c r="H34" s="53"/>
      <c r="I34" s="54"/>
      <c r="J34" s="52"/>
      <c r="L34" s="1">
        <v>25</v>
      </c>
      <c r="M34" s="51"/>
      <c r="N34" s="52"/>
      <c r="P34" s="1">
        <v>25</v>
      </c>
      <c r="Q34" s="51"/>
      <c r="R34" s="55"/>
      <c r="S34" s="56"/>
      <c r="T34" s="52"/>
    </row>
    <row r="35" spans="2:20" ht="29.1" customHeight="1" x14ac:dyDescent="0.2">
      <c r="B35" s="1">
        <v>26</v>
      </c>
      <c r="C35" s="51"/>
      <c r="D35" s="52"/>
      <c r="F35" s="1">
        <v>26</v>
      </c>
      <c r="G35" s="51"/>
      <c r="H35" s="53"/>
      <c r="I35" s="54"/>
      <c r="J35" s="52"/>
      <c r="L35" s="1">
        <v>26</v>
      </c>
      <c r="M35" s="51"/>
      <c r="N35" s="52"/>
      <c r="P35" s="1">
        <v>26</v>
      </c>
      <c r="Q35" s="51"/>
      <c r="R35" s="55"/>
      <c r="S35" s="56"/>
      <c r="T35" s="52"/>
    </row>
    <row r="36" spans="2:20" ht="29.1" customHeight="1" x14ac:dyDescent="0.2">
      <c r="B36" s="1">
        <v>27</v>
      </c>
      <c r="C36" s="51"/>
      <c r="D36" s="52"/>
      <c r="F36" s="1">
        <v>27</v>
      </c>
      <c r="G36" s="51"/>
      <c r="H36" s="53"/>
      <c r="I36" s="54"/>
      <c r="J36" s="52"/>
      <c r="L36" s="1">
        <v>27</v>
      </c>
      <c r="M36" s="51"/>
      <c r="N36" s="52"/>
      <c r="P36" s="1">
        <v>27</v>
      </c>
      <c r="Q36" s="51"/>
      <c r="R36" s="55"/>
      <c r="S36" s="56"/>
      <c r="T36" s="52"/>
    </row>
    <row r="37" spans="2:20" ht="29.1" customHeight="1" x14ac:dyDescent="0.2">
      <c r="B37" s="1">
        <v>28</v>
      </c>
      <c r="C37" s="51"/>
      <c r="D37" s="52"/>
      <c r="F37" s="1">
        <v>28</v>
      </c>
      <c r="G37" s="51"/>
      <c r="H37" s="53"/>
      <c r="I37" s="54"/>
      <c r="J37" s="52"/>
      <c r="L37" s="1">
        <v>28</v>
      </c>
      <c r="M37" s="51"/>
      <c r="N37" s="52"/>
      <c r="P37" s="1">
        <v>28</v>
      </c>
      <c r="Q37" s="51"/>
      <c r="R37" s="55"/>
      <c r="S37" s="56"/>
      <c r="T37" s="52"/>
    </row>
    <row r="38" spans="2:20" ht="29.1" customHeight="1" x14ac:dyDescent="0.2">
      <c r="B38" s="1">
        <v>29</v>
      </c>
      <c r="C38" s="51"/>
      <c r="D38" s="52"/>
      <c r="F38" s="1">
        <v>29</v>
      </c>
      <c r="G38" s="51"/>
      <c r="H38" s="53"/>
      <c r="I38" s="54"/>
      <c r="J38" s="52"/>
      <c r="L38" s="1">
        <v>29</v>
      </c>
      <c r="M38" s="51"/>
      <c r="N38" s="52"/>
      <c r="P38" s="1">
        <v>29</v>
      </c>
      <c r="Q38" s="51"/>
      <c r="R38" s="55"/>
      <c r="S38" s="56"/>
      <c r="T38" s="52"/>
    </row>
    <row r="39" spans="2:20" ht="29.1" customHeight="1" x14ac:dyDescent="0.2">
      <c r="B39" s="1">
        <v>30</v>
      </c>
      <c r="C39" s="51"/>
      <c r="D39" s="52"/>
      <c r="F39" s="1">
        <v>30</v>
      </c>
      <c r="G39" s="51"/>
      <c r="H39" s="53"/>
      <c r="I39" s="54"/>
      <c r="J39" s="52"/>
      <c r="L39" s="1">
        <v>30</v>
      </c>
      <c r="M39" s="51"/>
      <c r="N39" s="52"/>
      <c r="P39" s="1">
        <v>30</v>
      </c>
      <c r="Q39" s="51"/>
      <c r="R39" s="55"/>
      <c r="S39" s="56"/>
      <c r="T39" s="52"/>
    </row>
  </sheetData>
  <sheetProtection password="8259" sheet="1" objects="1" scenarios="1" selectLockedCells="1"/>
  <mergeCells count="10">
    <mergeCell ref="S1:T1"/>
    <mergeCell ref="C3:D3"/>
    <mergeCell ref="M3:N3"/>
    <mergeCell ref="G5:H5"/>
    <mergeCell ref="Q5:R5"/>
    <mergeCell ref="C7:D7"/>
    <mergeCell ref="M7:N7"/>
    <mergeCell ref="B1:H1"/>
    <mergeCell ref="I1:J1"/>
    <mergeCell ref="L1:R1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rowBreaks count="1" manualBreakCount="1">
    <brk id="24" max="16383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T39"/>
  <sheetViews>
    <sheetView showZeros="0" zoomScale="80" zoomScaleNormal="80" zoomScaleSheetLayoutView="85" workbookViewId="0">
      <pane xSplit="1" ySplit="9" topLeftCell="B10" activePane="bottomRight" state="frozen"/>
      <selection activeCell="B5" sqref="B5:C5"/>
      <selection pane="topRight" activeCell="B5" sqref="B5:C5"/>
      <selection pane="bottomLeft" activeCell="B5" sqref="B5:C5"/>
      <selection pane="bottomRight" activeCell="G12" sqref="G12"/>
    </sheetView>
  </sheetViews>
  <sheetFormatPr defaultColWidth="9" defaultRowHeight="12" x14ac:dyDescent="0.2"/>
  <cols>
    <col min="1" max="1" width="5.6640625" style="3" customWidth="1"/>
    <col min="2" max="2" width="3.6640625" style="33" customWidth="1"/>
    <col min="3" max="4" width="20.6640625" style="3" customWidth="1"/>
    <col min="5" max="5" width="5.6640625" style="3" customWidth="1"/>
    <col min="6" max="6" width="3.6640625" style="33" customWidth="1"/>
    <col min="7" max="10" width="20.6640625" style="3" customWidth="1"/>
    <col min="11" max="11" width="5.6640625" style="3" customWidth="1"/>
    <col min="12" max="12" width="3.6640625" style="33" customWidth="1"/>
    <col min="13" max="14" width="20.6640625" style="3" customWidth="1"/>
    <col min="15" max="15" width="5.6640625" style="3" customWidth="1"/>
    <col min="16" max="16" width="3.6640625" style="33" customWidth="1"/>
    <col min="17" max="20" width="20.6640625" style="3" customWidth="1"/>
    <col min="21" max="16384" width="9" style="3"/>
  </cols>
  <sheetData>
    <row r="1" spans="2:20" s="9" customFormat="1" ht="21" x14ac:dyDescent="0.2">
      <c r="B1" s="66" t="str">
        <f>'はじめに（必ずご一読ください）'!A1</f>
        <v>＜２０１９　第２１回 京都府中学生新人バドミントン大会　参加申込書＞</v>
      </c>
      <c r="C1" s="66"/>
      <c r="D1" s="66"/>
      <c r="E1" s="66"/>
      <c r="F1" s="66"/>
      <c r="G1" s="66"/>
      <c r="H1" s="66"/>
      <c r="I1" s="67" t="s">
        <v>75</v>
      </c>
      <c r="J1" s="67"/>
      <c r="L1" s="66" t="str">
        <f>'はじめに（必ずご一読ください）'!A1</f>
        <v>＜２０１９　第２１回 京都府中学生新人バドミントン大会　参加申込書＞</v>
      </c>
      <c r="M1" s="66"/>
      <c r="N1" s="66"/>
      <c r="O1" s="66"/>
      <c r="P1" s="66"/>
      <c r="Q1" s="66"/>
      <c r="R1" s="66"/>
      <c r="S1" s="62" t="s">
        <v>91</v>
      </c>
      <c r="T1" s="62"/>
    </row>
    <row r="2" spans="2:20" ht="13.5" customHeight="1" x14ac:dyDescent="0.2"/>
    <row r="3" spans="2:20" ht="21.75" customHeight="1" x14ac:dyDescent="0.2">
      <c r="C3" s="68" t="s">
        <v>80</v>
      </c>
      <c r="D3" s="68"/>
      <c r="G3" s="15" t="s">
        <v>27</v>
      </c>
      <c r="H3" s="32" t="str">
        <f>'はじめに（必ずご一読ください）'!B5 &amp;"　中学校"</f>
        <v>　中学校</v>
      </c>
      <c r="I3" s="15" t="s">
        <v>28</v>
      </c>
      <c r="J3" s="27">
        <f>'はじめに（必ずご一読ください）'!H5</f>
        <v>0</v>
      </c>
      <c r="M3" s="68" t="s">
        <v>84</v>
      </c>
      <c r="N3" s="68"/>
      <c r="Q3" s="15" t="s">
        <v>27</v>
      </c>
      <c r="R3" s="32" t="str">
        <f>'はじめに（必ずご一読ください）'!B5 &amp;"　中学校"</f>
        <v>　中学校</v>
      </c>
      <c r="S3" s="15" t="s">
        <v>28</v>
      </c>
      <c r="T3" s="27">
        <f>'はじめに（必ずご一読ください）'!H5</f>
        <v>0</v>
      </c>
    </row>
    <row r="4" spans="2:20" ht="21.75" customHeight="1" x14ac:dyDescent="0.2">
      <c r="C4" s="8" t="s">
        <v>77</v>
      </c>
      <c r="D4" s="36" t="str">
        <f>'はじめに（必ずご一読ください）'!H10&amp;"　人"</f>
        <v>　人</v>
      </c>
      <c r="G4" s="16" t="s">
        <v>47</v>
      </c>
      <c r="H4" s="14"/>
      <c r="I4" s="14"/>
      <c r="J4" s="14"/>
      <c r="M4" s="8" t="s">
        <v>85</v>
      </c>
      <c r="N4" s="36" t="str">
        <f>'はじめに（必ずご一読ください）'!H12 &amp;"　人"</f>
        <v>　人</v>
      </c>
      <c r="Q4" s="16" t="s">
        <v>47</v>
      </c>
      <c r="R4" s="14"/>
      <c r="S4" s="14"/>
      <c r="T4" s="14"/>
    </row>
    <row r="5" spans="2:20" ht="21.75" customHeight="1" x14ac:dyDescent="0.2">
      <c r="B5" s="14"/>
      <c r="C5" s="35" t="s">
        <v>78</v>
      </c>
      <c r="D5" s="37" t="str">
        <f>'はじめに（必ずご一読ください）'!H11&amp;"　ペア"</f>
        <v>　ペア</v>
      </c>
      <c r="G5" s="65" t="s">
        <v>76</v>
      </c>
      <c r="H5" s="65"/>
      <c r="L5" s="14"/>
      <c r="M5" s="35" t="s">
        <v>86</v>
      </c>
      <c r="N5" s="37" t="str">
        <f>'はじめに（必ずご一読ください）'!H13 &amp;"　ペア"</f>
        <v>　ペア</v>
      </c>
      <c r="Q5" s="65" t="s">
        <v>76</v>
      </c>
      <c r="R5" s="65"/>
    </row>
    <row r="6" spans="2:20" ht="21.75" customHeight="1" x14ac:dyDescent="0.2">
      <c r="B6" s="14"/>
      <c r="C6" s="34" t="s">
        <v>79</v>
      </c>
      <c r="D6" s="36" t="str">
        <f>'はじめに（必ずご一読ください）'!H10+'はじめに（必ずご一読ください）'!H11*2&amp;"　人"</f>
        <v>0　人</v>
      </c>
      <c r="G6" s="26" t="str">
        <f>'はじめに（必ずご一読ください）'!D28</f>
        <v>　２月　１日（土）</v>
      </c>
      <c r="H6" s="28" t="str">
        <f>IF('はじめに（必ずご一読ください）'!D29="①","第一希望",IF('はじめに（必ずご一読ください）'!D29="②","第２希望",IF('はじめに（必ずご一読ください）'!D29="","×")))</f>
        <v>×</v>
      </c>
      <c r="L6" s="14"/>
      <c r="M6" s="34" t="s">
        <v>87</v>
      </c>
      <c r="N6" s="36" t="str">
        <f>'はじめに（必ずご一読ください）'!H12+'はじめに（必ずご一読ください）'!H13*2&amp;"　人"</f>
        <v>0　人</v>
      </c>
      <c r="Q6" s="26" t="str">
        <f>'はじめに（必ずご一読ください）'!D28</f>
        <v>　２月　１日（土）</v>
      </c>
      <c r="R6" s="28" t="str">
        <f>IF('はじめに（必ずご一読ください）'!D29="①","第一希望",IF('はじめに（必ずご一読ください）'!D29="②","第２希望",IF('はじめに（必ずご一読ください）'!D29="","×")))</f>
        <v>×</v>
      </c>
    </row>
    <row r="7" spans="2:20" ht="17.25" customHeight="1" x14ac:dyDescent="0.2">
      <c r="B7" s="8"/>
      <c r="C7" s="63" t="s">
        <v>55</v>
      </c>
      <c r="D7" s="64"/>
      <c r="M7" s="63" t="s">
        <v>55</v>
      </c>
      <c r="N7" s="64"/>
    </row>
    <row r="8" spans="2:20" ht="7.5" customHeight="1" x14ac:dyDescent="0.2">
      <c r="B8" s="8"/>
      <c r="C8" s="38"/>
      <c r="D8" s="26"/>
    </row>
    <row r="9" spans="2:20" s="33" customFormat="1" ht="15" customHeight="1" x14ac:dyDescent="0.2">
      <c r="B9" s="1"/>
      <c r="C9" s="4" t="s">
        <v>81</v>
      </c>
      <c r="D9" s="5" t="s">
        <v>0</v>
      </c>
      <c r="F9" s="1"/>
      <c r="G9" s="4" t="s">
        <v>82</v>
      </c>
      <c r="H9" s="10" t="s">
        <v>2</v>
      </c>
      <c r="I9" s="11" t="s">
        <v>83</v>
      </c>
      <c r="J9" s="5" t="s">
        <v>4</v>
      </c>
      <c r="L9" s="1"/>
      <c r="M9" s="6" t="s">
        <v>88</v>
      </c>
      <c r="N9" s="7" t="s">
        <v>0</v>
      </c>
      <c r="P9" s="1"/>
      <c r="Q9" s="6" t="s">
        <v>89</v>
      </c>
      <c r="R9" s="12" t="s">
        <v>1</v>
      </c>
      <c r="S9" s="13" t="s">
        <v>90</v>
      </c>
      <c r="T9" s="7" t="s">
        <v>3</v>
      </c>
    </row>
    <row r="10" spans="2:20" ht="29.1" customHeight="1" x14ac:dyDescent="0.2">
      <c r="B10" s="1">
        <v>1</v>
      </c>
      <c r="C10" s="51"/>
      <c r="D10" s="52"/>
      <c r="F10" s="1">
        <v>1</v>
      </c>
      <c r="G10" s="51"/>
      <c r="H10" s="53"/>
      <c r="I10" s="54"/>
      <c r="J10" s="52"/>
      <c r="L10" s="1">
        <v>1</v>
      </c>
      <c r="M10" s="51"/>
      <c r="N10" s="52"/>
      <c r="P10" s="1">
        <v>1</v>
      </c>
      <c r="Q10" s="51"/>
      <c r="R10" s="55"/>
      <c r="S10" s="56"/>
      <c r="T10" s="52"/>
    </row>
    <row r="11" spans="2:20" ht="29.1" customHeight="1" x14ac:dyDescent="0.2">
      <c r="B11" s="1">
        <v>2</v>
      </c>
      <c r="C11" s="51"/>
      <c r="D11" s="52"/>
      <c r="F11" s="1">
        <v>2</v>
      </c>
      <c r="G11" s="51"/>
      <c r="H11" s="53"/>
      <c r="I11" s="54"/>
      <c r="J11" s="52"/>
      <c r="L11" s="1">
        <v>2</v>
      </c>
      <c r="M11" s="51"/>
      <c r="N11" s="52"/>
      <c r="P11" s="1">
        <v>2</v>
      </c>
      <c r="Q11" s="51"/>
      <c r="R11" s="55"/>
      <c r="S11" s="56"/>
      <c r="T11" s="52"/>
    </row>
    <row r="12" spans="2:20" ht="29.1" customHeight="1" x14ac:dyDescent="0.2">
      <c r="B12" s="1">
        <v>3</v>
      </c>
      <c r="C12" s="51"/>
      <c r="D12" s="52"/>
      <c r="F12" s="1">
        <v>3</v>
      </c>
      <c r="G12" s="51"/>
      <c r="H12" s="53"/>
      <c r="I12" s="54"/>
      <c r="J12" s="52"/>
      <c r="L12" s="1">
        <v>3</v>
      </c>
      <c r="M12" s="51"/>
      <c r="N12" s="52"/>
      <c r="P12" s="1">
        <v>3</v>
      </c>
      <c r="Q12" s="51"/>
      <c r="R12" s="55"/>
      <c r="S12" s="56"/>
      <c r="T12" s="52"/>
    </row>
    <row r="13" spans="2:20" ht="29.1" customHeight="1" x14ac:dyDescent="0.2">
      <c r="B13" s="1">
        <v>4</v>
      </c>
      <c r="C13" s="51"/>
      <c r="D13" s="52"/>
      <c r="F13" s="1">
        <v>4</v>
      </c>
      <c r="G13" s="51"/>
      <c r="H13" s="53"/>
      <c r="I13" s="54"/>
      <c r="J13" s="52"/>
      <c r="L13" s="1">
        <v>4</v>
      </c>
      <c r="M13" s="51"/>
      <c r="N13" s="52"/>
      <c r="P13" s="1">
        <v>4</v>
      </c>
      <c r="Q13" s="51"/>
      <c r="R13" s="55"/>
      <c r="S13" s="56"/>
      <c r="T13" s="52"/>
    </row>
    <row r="14" spans="2:20" ht="29.1" customHeight="1" x14ac:dyDescent="0.2">
      <c r="B14" s="1">
        <v>5</v>
      </c>
      <c r="C14" s="51"/>
      <c r="D14" s="52"/>
      <c r="F14" s="1">
        <v>5</v>
      </c>
      <c r="G14" s="51"/>
      <c r="H14" s="53"/>
      <c r="I14" s="54"/>
      <c r="J14" s="52"/>
      <c r="L14" s="1">
        <v>5</v>
      </c>
      <c r="M14" s="51"/>
      <c r="N14" s="52"/>
      <c r="P14" s="1">
        <v>5</v>
      </c>
      <c r="Q14" s="51"/>
      <c r="R14" s="55"/>
      <c r="S14" s="56"/>
      <c r="T14" s="52"/>
    </row>
    <row r="15" spans="2:20" ht="29.1" customHeight="1" x14ac:dyDescent="0.2">
      <c r="B15" s="1">
        <v>6</v>
      </c>
      <c r="C15" s="51"/>
      <c r="D15" s="52"/>
      <c r="F15" s="1">
        <v>6</v>
      </c>
      <c r="G15" s="51"/>
      <c r="H15" s="53"/>
      <c r="I15" s="54"/>
      <c r="J15" s="52"/>
      <c r="L15" s="1">
        <v>6</v>
      </c>
      <c r="M15" s="51"/>
      <c r="N15" s="52"/>
      <c r="P15" s="1">
        <v>6</v>
      </c>
      <c r="Q15" s="56"/>
      <c r="R15" s="52"/>
      <c r="S15" s="56"/>
      <c r="T15" s="52"/>
    </row>
    <row r="16" spans="2:20" ht="29.1" customHeight="1" x14ac:dyDescent="0.2">
      <c r="B16" s="1">
        <v>7</v>
      </c>
      <c r="C16" s="51"/>
      <c r="D16" s="52"/>
      <c r="F16" s="1">
        <v>7</v>
      </c>
      <c r="G16" s="51"/>
      <c r="H16" s="53"/>
      <c r="I16" s="54"/>
      <c r="J16" s="52"/>
      <c r="L16" s="1">
        <v>7</v>
      </c>
      <c r="M16" s="51"/>
      <c r="N16" s="52"/>
      <c r="P16" s="1">
        <v>7</v>
      </c>
      <c r="Q16" s="51"/>
      <c r="R16" s="55"/>
      <c r="S16" s="56"/>
      <c r="T16" s="52"/>
    </row>
    <row r="17" spans="2:20" ht="29.1" customHeight="1" x14ac:dyDescent="0.2">
      <c r="B17" s="1">
        <v>8</v>
      </c>
      <c r="C17" s="51"/>
      <c r="D17" s="52"/>
      <c r="F17" s="1">
        <v>8</v>
      </c>
      <c r="G17" s="51"/>
      <c r="H17" s="53"/>
      <c r="I17" s="54"/>
      <c r="J17" s="52"/>
      <c r="L17" s="1">
        <v>8</v>
      </c>
      <c r="M17" s="51"/>
      <c r="N17" s="52"/>
      <c r="P17" s="1">
        <v>8</v>
      </c>
      <c r="Q17" s="51"/>
      <c r="R17" s="55"/>
      <c r="S17" s="56"/>
      <c r="T17" s="52"/>
    </row>
    <row r="18" spans="2:20" ht="29.1" customHeight="1" x14ac:dyDescent="0.2">
      <c r="B18" s="1">
        <v>9</v>
      </c>
      <c r="C18" s="51"/>
      <c r="D18" s="52"/>
      <c r="F18" s="1">
        <v>9</v>
      </c>
      <c r="G18" s="51"/>
      <c r="H18" s="53"/>
      <c r="I18" s="54"/>
      <c r="J18" s="52"/>
      <c r="L18" s="1">
        <v>9</v>
      </c>
      <c r="M18" s="51"/>
      <c r="N18" s="52"/>
      <c r="P18" s="1">
        <v>9</v>
      </c>
      <c r="Q18" s="51"/>
      <c r="R18" s="55"/>
      <c r="S18" s="56"/>
      <c r="T18" s="52"/>
    </row>
    <row r="19" spans="2:20" ht="29.1" customHeight="1" x14ac:dyDescent="0.2">
      <c r="B19" s="1">
        <v>10</v>
      </c>
      <c r="C19" s="51"/>
      <c r="D19" s="52"/>
      <c r="F19" s="1">
        <v>10</v>
      </c>
      <c r="G19" s="51"/>
      <c r="H19" s="53"/>
      <c r="I19" s="54"/>
      <c r="J19" s="52"/>
      <c r="L19" s="1">
        <v>10</v>
      </c>
      <c r="M19" s="51"/>
      <c r="N19" s="52"/>
      <c r="P19" s="1">
        <v>10</v>
      </c>
      <c r="Q19" s="51"/>
      <c r="R19" s="55"/>
      <c r="S19" s="56"/>
      <c r="T19" s="52"/>
    </row>
    <row r="20" spans="2:20" ht="29.1" customHeight="1" x14ac:dyDescent="0.2">
      <c r="B20" s="1">
        <v>11</v>
      </c>
      <c r="C20" s="51"/>
      <c r="D20" s="52"/>
      <c r="F20" s="1">
        <v>11</v>
      </c>
      <c r="G20" s="51"/>
      <c r="H20" s="53"/>
      <c r="I20" s="54"/>
      <c r="J20" s="52"/>
      <c r="L20" s="1">
        <v>11</v>
      </c>
      <c r="M20" s="51"/>
      <c r="N20" s="52"/>
      <c r="P20" s="1">
        <v>11</v>
      </c>
      <c r="Q20" s="51"/>
      <c r="R20" s="55"/>
      <c r="S20" s="56"/>
      <c r="T20" s="52"/>
    </row>
    <row r="21" spans="2:20" ht="29.1" customHeight="1" x14ac:dyDescent="0.2">
      <c r="B21" s="1">
        <v>12</v>
      </c>
      <c r="C21" s="51"/>
      <c r="D21" s="52"/>
      <c r="F21" s="1">
        <v>12</v>
      </c>
      <c r="G21" s="51"/>
      <c r="H21" s="53"/>
      <c r="I21" s="54"/>
      <c r="J21" s="52"/>
      <c r="L21" s="1">
        <v>12</v>
      </c>
      <c r="M21" s="51"/>
      <c r="N21" s="52"/>
      <c r="P21" s="1">
        <v>12</v>
      </c>
      <c r="Q21" s="51"/>
      <c r="R21" s="55"/>
      <c r="S21" s="56"/>
      <c r="T21" s="52"/>
    </row>
    <row r="22" spans="2:20" ht="29.1" customHeight="1" x14ac:dyDescent="0.2">
      <c r="B22" s="1">
        <v>13</v>
      </c>
      <c r="C22" s="51"/>
      <c r="D22" s="52"/>
      <c r="F22" s="1">
        <v>13</v>
      </c>
      <c r="G22" s="51"/>
      <c r="H22" s="53"/>
      <c r="I22" s="54"/>
      <c r="J22" s="52"/>
      <c r="L22" s="1">
        <v>13</v>
      </c>
      <c r="M22" s="51"/>
      <c r="N22" s="52"/>
      <c r="P22" s="1">
        <v>13</v>
      </c>
      <c r="Q22" s="51"/>
      <c r="R22" s="55"/>
      <c r="S22" s="56"/>
      <c r="T22" s="52"/>
    </row>
    <row r="23" spans="2:20" ht="29.1" customHeight="1" x14ac:dyDescent="0.2">
      <c r="B23" s="1">
        <v>14</v>
      </c>
      <c r="C23" s="51"/>
      <c r="D23" s="52"/>
      <c r="F23" s="1">
        <v>14</v>
      </c>
      <c r="G23" s="51"/>
      <c r="H23" s="53"/>
      <c r="I23" s="54"/>
      <c r="J23" s="52"/>
      <c r="L23" s="1">
        <v>14</v>
      </c>
      <c r="M23" s="51"/>
      <c r="N23" s="52"/>
      <c r="P23" s="1">
        <v>14</v>
      </c>
      <c r="Q23" s="51"/>
      <c r="R23" s="55"/>
      <c r="S23" s="56"/>
      <c r="T23" s="52"/>
    </row>
    <row r="24" spans="2:20" ht="29.1" customHeight="1" x14ac:dyDescent="0.2">
      <c r="B24" s="1">
        <v>15</v>
      </c>
      <c r="C24" s="51"/>
      <c r="D24" s="52"/>
      <c r="F24" s="1">
        <v>15</v>
      </c>
      <c r="G24" s="51"/>
      <c r="H24" s="53"/>
      <c r="I24" s="54"/>
      <c r="J24" s="52"/>
      <c r="L24" s="1">
        <v>15</v>
      </c>
      <c r="M24" s="51"/>
      <c r="N24" s="52"/>
      <c r="P24" s="1">
        <v>15</v>
      </c>
      <c r="Q24" s="51"/>
      <c r="R24" s="55"/>
      <c r="S24" s="56"/>
      <c r="T24" s="52"/>
    </row>
    <row r="25" spans="2:20" ht="29.1" customHeight="1" x14ac:dyDescent="0.2">
      <c r="B25" s="1">
        <v>16</v>
      </c>
      <c r="C25" s="51"/>
      <c r="D25" s="52"/>
      <c r="F25" s="1">
        <v>16</v>
      </c>
      <c r="G25" s="51"/>
      <c r="H25" s="53"/>
      <c r="I25" s="54"/>
      <c r="J25" s="52"/>
      <c r="L25" s="1">
        <v>16</v>
      </c>
      <c r="M25" s="51"/>
      <c r="N25" s="52"/>
      <c r="P25" s="1">
        <v>16</v>
      </c>
      <c r="Q25" s="51"/>
      <c r="R25" s="55"/>
      <c r="S25" s="56"/>
      <c r="T25" s="52"/>
    </row>
    <row r="26" spans="2:20" ht="29.1" customHeight="1" x14ac:dyDescent="0.2">
      <c r="B26" s="1">
        <v>17</v>
      </c>
      <c r="C26" s="51"/>
      <c r="D26" s="52"/>
      <c r="F26" s="1">
        <v>17</v>
      </c>
      <c r="G26" s="51"/>
      <c r="H26" s="53"/>
      <c r="I26" s="54"/>
      <c r="J26" s="52"/>
      <c r="L26" s="1">
        <v>17</v>
      </c>
      <c r="M26" s="51"/>
      <c r="N26" s="52"/>
      <c r="P26" s="1">
        <v>17</v>
      </c>
      <c r="Q26" s="51"/>
      <c r="R26" s="55"/>
      <c r="S26" s="56"/>
      <c r="T26" s="52"/>
    </row>
    <row r="27" spans="2:20" ht="29.1" customHeight="1" x14ac:dyDescent="0.2">
      <c r="B27" s="1">
        <v>18</v>
      </c>
      <c r="C27" s="51"/>
      <c r="D27" s="52"/>
      <c r="F27" s="1">
        <v>18</v>
      </c>
      <c r="G27" s="51"/>
      <c r="H27" s="53"/>
      <c r="I27" s="54"/>
      <c r="J27" s="52"/>
      <c r="L27" s="1">
        <v>18</v>
      </c>
      <c r="M27" s="51"/>
      <c r="N27" s="52"/>
      <c r="P27" s="1">
        <v>18</v>
      </c>
      <c r="Q27" s="51"/>
      <c r="R27" s="55"/>
      <c r="S27" s="56"/>
      <c r="T27" s="52"/>
    </row>
    <row r="28" spans="2:20" ht="29.1" customHeight="1" x14ac:dyDescent="0.2">
      <c r="B28" s="1">
        <v>19</v>
      </c>
      <c r="C28" s="51"/>
      <c r="D28" s="52"/>
      <c r="F28" s="1">
        <v>19</v>
      </c>
      <c r="G28" s="51"/>
      <c r="H28" s="53"/>
      <c r="I28" s="54"/>
      <c r="J28" s="52"/>
      <c r="L28" s="1">
        <v>19</v>
      </c>
      <c r="M28" s="51"/>
      <c r="N28" s="52"/>
      <c r="P28" s="1">
        <v>19</v>
      </c>
      <c r="Q28" s="51"/>
      <c r="R28" s="55"/>
      <c r="S28" s="56"/>
      <c r="T28" s="52"/>
    </row>
    <row r="29" spans="2:20" ht="29.1" customHeight="1" x14ac:dyDescent="0.2">
      <c r="B29" s="1">
        <v>20</v>
      </c>
      <c r="C29" s="51"/>
      <c r="D29" s="52"/>
      <c r="F29" s="1">
        <v>20</v>
      </c>
      <c r="G29" s="51"/>
      <c r="H29" s="53"/>
      <c r="I29" s="54"/>
      <c r="J29" s="52"/>
      <c r="L29" s="1">
        <v>20</v>
      </c>
      <c r="M29" s="51"/>
      <c r="N29" s="52"/>
      <c r="P29" s="1">
        <v>20</v>
      </c>
      <c r="Q29" s="51"/>
      <c r="R29" s="55"/>
      <c r="S29" s="56"/>
      <c r="T29" s="52"/>
    </row>
    <row r="30" spans="2:20" ht="29.1" customHeight="1" x14ac:dyDescent="0.2">
      <c r="B30" s="1">
        <v>21</v>
      </c>
      <c r="C30" s="51"/>
      <c r="D30" s="52"/>
      <c r="F30" s="1">
        <v>21</v>
      </c>
      <c r="G30" s="51"/>
      <c r="H30" s="53"/>
      <c r="I30" s="54"/>
      <c r="J30" s="52"/>
      <c r="L30" s="1">
        <v>21</v>
      </c>
      <c r="M30" s="51"/>
      <c r="N30" s="52"/>
      <c r="P30" s="1">
        <v>21</v>
      </c>
      <c r="Q30" s="51"/>
      <c r="R30" s="55"/>
      <c r="S30" s="56"/>
      <c r="T30" s="52"/>
    </row>
    <row r="31" spans="2:20" ht="29.1" customHeight="1" x14ac:dyDescent="0.2">
      <c r="B31" s="1">
        <v>22</v>
      </c>
      <c r="C31" s="51"/>
      <c r="D31" s="52"/>
      <c r="F31" s="1">
        <v>22</v>
      </c>
      <c r="G31" s="51"/>
      <c r="H31" s="53"/>
      <c r="I31" s="54"/>
      <c r="J31" s="52"/>
      <c r="L31" s="1">
        <v>22</v>
      </c>
      <c r="M31" s="51"/>
      <c r="N31" s="52"/>
      <c r="P31" s="1">
        <v>22</v>
      </c>
      <c r="Q31" s="51"/>
      <c r="R31" s="55"/>
      <c r="S31" s="56"/>
      <c r="T31" s="52"/>
    </row>
    <row r="32" spans="2:20" ht="29.1" customHeight="1" x14ac:dyDescent="0.2">
      <c r="B32" s="1">
        <v>23</v>
      </c>
      <c r="C32" s="51"/>
      <c r="D32" s="52"/>
      <c r="F32" s="1">
        <v>23</v>
      </c>
      <c r="G32" s="51"/>
      <c r="H32" s="53"/>
      <c r="I32" s="54"/>
      <c r="J32" s="52"/>
      <c r="L32" s="1">
        <v>23</v>
      </c>
      <c r="M32" s="51"/>
      <c r="N32" s="52"/>
      <c r="P32" s="1">
        <v>23</v>
      </c>
      <c r="Q32" s="51"/>
      <c r="R32" s="55"/>
      <c r="S32" s="56"/>
      <c r="T32" s="52"/>
    </row>
    <row r="33" spans="2:20" ht="29.1" customHeight="1" x14ac:dyDescent="0.2">
      <c r="B33" s="1">
        <v>24</v>
      </c>
      <c r="C33" s="51"/>
      <c r="D33" s="52"/>
      <c r="F33" s="1">
        <v>24</v>
      </c>
      <c r="G33" s="51"/>
      <c r="H33" s="53"/>
      <c r="I33" s="54"/>
      <c r="J33" s="52"/>
      <c r="L33" s="1">
        <v>24</v>
      </c>
      <c r="M33" s="51"/>
      <c r="N33" s="52"/>
      <c r="P33" s="1">
        <v>24</v>
      </c>
      <c r="Q33" s="51"/>
      <c r="R33" s="55"/>
      <c r="S33" s="56"/>
      <c r="T33" s="52"/>
    </row>
    <row r="34" spans="2:20" ht="29.1" customHeight="1" x14ac:dyDescent="0.2">
      <c r="B34" s="1">
        <v>25</v>
      </c>
      <c r="C34" s="51"/>
      <c r="D34" s="52"/>
      <c r="F34" s="1">
        <v>25</v>
      </c>
      <c r="G34" s="51"/>
      <c r="H34" s="53"/>
      <c r="I34" s="54"/>
      <c r="J34" s="52"/>
      <c r="L34" s="1">
        <v>25</v>
      </c>
      <c r="M34" s="51"/>
      <c r="N34" s="52"/>
      <c r="P34" s="1">
        <v>25</v>
      </c>
      <c r="Q34" s="51"/>
      <c r="R34" s="55"/>
      <c r="S34" s="56"/>
      <c r="T34" s="52"/>
    </row>
    <row r="35" spans="2:20" ht="29.1" customHeight="1" x14ac:dyDescent="0.2">
      <c r="B35" s="1">
        <v>26</v>
      </c>
      <c r="C35" s="51"/>
      <c r="D35" s="52"/>
      <c r="F35" s="1">
        <v>26</v>
      </c>
      <c r="G35" s="51"/>
      <c r="H35" s="53"/>
      <c r="I35" s="54"/>
      <c r="J35" s="52"/>
      <c r="L35" s="1">
        <v>26</v>
      </c>
      <c r="M35" s="51"/>
      <c r="N35" s="52"/>
      <c r="P35" s="1">
        <v>26</v>
      </c>
      <c r="Q35" s="51"/>
      <c r="R35" s="55"/>
      <c r="S35" s="56"/>
      <c r="T35" s="52"/>
    </row>
    <row r="36" spans="2:20" ht="29.1" customHeight="1" x14ac:dyDescent="0.2">
      <c r="B36" s="1">
        <v>27</v>
      </c>
      <c r="C36" s="51"/>
      <c r="D36" s="52"/>
      <c r="F36" s="1">
        <v>27</v>
      </c>
      <c r="G36" s="51"/>
      <c r="H36" s="53"/>
      <c r="I36" s="54"/>
      <c r="J36" s="52"/>
      <c r="L36" s="1">
        <v>27</v>
      </c>
      <c r="M36" s="51"/>
      <c r="N36" s="52"/>
      <c r="P36" s="1">
        <v>27</v>
      </c>
      <c r="Q36" s="51"/>
      <c r="R36" s="55"/>
      <c r="S36" s="56"/>
      <c r="T36" s="52"/>
    </row>
    <row r="37" spans="2:20" ht="29.1" customHeight="1" x14ac:dyDescent="0.2">
      <c r="B37" s="1">
        <v>28</v>
      </c>
      <c r="C37" s="51"/>
      <c r="D37" s="52"/>
      <c r="F37" s="1">
        <v>28</v>
      </c>
      <c r="G37" s="51"/>
      <c r="H37" s="53"/>
      <c r="I37" s="54"/>
      <c r="J37" s="52"/>
      <c r="L37" s="1">
        <v>28</v>
      </c>
      <c r="M37" s="51"/>
      <c r="N37" s="52"/>
      <c r="P37" s="1">
        <v>28</v>
      </c>
      <c r="Q37" s="51"/>
      <c r="R37" s="55"/>
      <c r="S37" s="56"/>
      <c r="T37" s="52"/>
    </row>
    <row r="38" spans="2:20" ht="29.1" customHeight="1" x14ac:dyDescent="0.2">
      <c r="B38" s="1">
        <v>29</v>
      </c>
      <c r="C38" s="51"/>
      <c r="D38" s="52"/>
      <c r="F38" s="1">
        <v>29</v>
      </c>
      <c r="G38" s="51"/>
      <c r="H38" s="53"/>
      <c r="I38" s="54"/>
      <c r="J38" s="52"/>
      <c r="L38" s="1">
        <v>29</v>
      </c>
      <c r="M38" s="51"/>
      <c r="N38" s="52"/>
      <c r="P38" s="1">
        <v>29</v>
      </c>
      <c r="Q38" s="51"/>
      <c r="R38" s="55"/>
      <c r="S38" s="56"/>
      <c r="T38" s="52"/>
    </row>
    <row r="39" spans="2:20" ht="29.1" customHeight="1" x14ac:dyDescent="0.2">
      <c r="B39" s="1">
        <v>30</v>
      </c>
      <c r="C39" s="51"/>
      <c r="D39" s="52"/>
      <c r="F39" s="1">
        <v>30</v>
      </c>
      <c r="G39" s="51"/>
      <c r="H39" s="53"/>
      <c r="I39" s="54"/>
      <c r="J39" s="52"/>
      <c r="L39" s="1">
        <v>30</v>
      </c>
      <c r="M39" s="51"/>
      <c r="N39" s="52"/>
      <c r="P39" s="1">
        <v>30</v>
      </c>
      <c r="Q39" s="51"/>
      <c r="R39" s="55"/>
      <c r="S39" s="56"/>
      <c r="T39" s="52"/>
    </row>
  </sheetData>
  <sheetProtection password="8259" sheet="1" objects="1" scenarios="1" selectLockedCells="1"/>
  <mergeCells count="10">
    <mergeCell ref="S1:T1"/>
    <mergeCell ref="C3:D3"/>
    <mergeCell ref="M3:N3"/>
    <mergeCell ref="G5:H5"/>
    <mergeCell ref="Q5:R5"/>
    <mergeCell ref="C7:D7"/>
    <mergeCell ref="M7:N7"/>
    <mergeCell ref="B1:H1"/>
    <mergeCell ref="I1:J1"/>
    <mergeCell ref="L1:R1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rowBreaks count="1" manualBreakCount="1">
    <brk id="24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"/>
  <sheetViews>
    <sheetView workbookViewId="0">
      <selection activeCell="H25" sqref="H25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H121"/>
  <sheetViews>
    <sheetView topLeftCell="A22" workbookViewId="0">
      <selection activeCell="I24" sqref="I24"/>
    </sheetView>
  </sheetViews>
  <sheetFormatPr defaultRowHeight="13.2" x14ac:dyDescent="0.2"/>
  <sheetData>
    <row r="1" spans="1:8" x14ac:dyDescent="0.2">
      <c r="A1" t="s">
        <v>13</v>
      </c>
      <c r="B1" t="s">
        <v>14</v>
      </c>
      <c r="C1" t="s">
        <v>15</v>
      </c>
      <c r="D1" t="s">
        <v>20</v>
      </c>
      <c r="E1" t="s">
        <v>16</v>
      </c>
      <c r="F1" t="s">
        <v>17</v>
      </c>
      <c r="G1" t="s">
        <v>21</v>
      </c>
      <c r="H1" t="s">
        <v>18</v>
      </c>
    </row>
    <row r="2" spans="1:8" x14ac:dyDescent="0.2">
      <c r="A2" t="str">
        <f>'男女A級 入力シート'!$H$3</f>
        <v>　中学校</v>
      </c>
      <c r="B2" t="s">
        <v>19</v>
      </c>
      <c r="C2">
        <f>'男女A級 入力シート'!C10</f>
        <v>0</v>
      </c>
      <c r="D2">
        <f>'男女A級 入力シート'!D10</f>
        <v>0</v>
      </c>
      <c r="E2">
        <f>'はじめに（必ずご一読ください）'!$K$5</f>
        <v>0</v>
      </c>
    </row>
    <row r="3" spans="1:8" x14ac:dyDescent="0.2">
      <c r="A3" t="str">
        <f>'男女A級 入力シート'!$H$3</f>
        <v>　中学校</v>
      </c>
      <c r="B3" t="s">
        <v>19</v>
      </c>
      <c r="C3">
        <f>'男女A級 入力シート'!C11</f>
        <v>0</v>
      </c>
      <c r="D3">
        <f>'男女A級 入力シート'!D11</f>
        <v>0</v>
      </c>
      <c r="E3">
        <f>'はじめに（必ずご一読ください）'!$K$5</f>
        <v>0</v>
      </c>
    </row>
    <row r="4" spans="1:8" x14ac:dyDescent="0.2">
      <c r="A4" t="str">
        <f>'男女A級 入力シート'!$H$3</f>
        <v>　中学校</v>
      </c>
      <c r="B4" t="s">
        <v>19</v>
      </c>
      <c r="C4">
        <f>'男女A級 入力シート'!C12</f>
        <v>0</v>
      </c>
      <c r="D4">
        <f>'男女A級 入力シート'!D12</f>
        <v>0</v>
      </c>
      <c r="E4">
        <f>'はじめに（必ずご一読ください）'!$K$5</f>
        <v>0</v>
      </c>
    </row>
    <row r="5" spans="1:8" x14ac:dyDescent="0.2">
      <c r="A5" t="str">
        <f>'男女A級 入力シート'!$H$3</f>
        <v>　中学校</v>
      </c>
      <c r="B5" t="s">
        <v>19</v>
      </c>
      <c r="C5">
        <f>'男女A級 入力シート'!C13</f>
        <v>0</v>
      </c>
      <c r="D5">
        <f>'男女A級 入力シート'!D13</f>
        <v>0</v>
      </c>
      <c r="E5">
        <f>'はじめに（必ずご一読ください）'!$K$5</f>
        <v>0</v>
      </c>
    </row>
    <row r="6" spans="1:8" x14ac:dyDescent="0.2">
      <c r="A6" t="str">
        <f>'男女A級 入力シート'!$H$3</f>
        <v>　中学校</v>
      </c>
      <c r="B6" t="s">
        <v>19</v>
      </c>
      <c r="C6">
        <f>'男女A級 入力シート'!C14</f>
        <v>0</v>
      </c>
      <c r="D6">
        <f>'男女A級 入力シート'!D14</f>
        <v>0</v>
      </c>
      <c r="E6">
        <f>'はじめに（必ずご一読ください）'!$K$5</f>
        <v>0</v>
      </c>
    </row>
    <row r="7" spans="1:8" x14ac:dyDescent="0.2">
      <c r="A7" t="str">
        <f>'男女A級 入力シート'!$H$3</f>
        <v>　中学校</v>
      </c>
      <c r="B7" t="s">
        <v>19</v>
      </c>
      <c r="C7">
        <f>'男女A級 入力シート'!C15</f>
        <v>0</v>
      </c>
      <c r="D7">
        <f>'男女A級 入力シート'!D15</f>
        <v>0</v>
      </c>
      <c r="E7">
        <f>'はじめに（必ずご一読ください）'!$K$5</f>
        <v>0</v>
      </c>
    </row>
    <row r="8" spans="1:8" x14ac:dyDescent="0.2">
      <c r="A8" t="str">
        <f>'男女A級 入力シート'!$H$3</f>
        <v>　中学校</v>
      </c>
      <c r="B8" t="s">
        <v>19</v>
      </c>
      <c r="C8">
        <f>'男女A級 入力シート'!C16</f>
        <v>0</v>
      </c>
      <c r="D8">
        <f>'男女A級 入力シート'!D16</f>
        <v>0</v>
      </c>
      <c r="E8">
        <f>'はじめに（必ずご一読ください）'!$K$5</f>
        <v>0</v>
      </c>
    </row>
    <row r="9" spans="1:8" x14ac:dyDescent="0.2">
      <c r="A9" t="str">
        <f>'男女A級 入力シート'!$H$3</f>
        <v>　中学校</v>
      </c>
      <c r="B9" t="s">
        <v>19</v>
      </c>
      <c r="C9">
        <f>'男女A級 入力シート'!C17</f>
        <v>0</v>
      </c>
      <c r="D9">
        <f>'男女A級 入力シート'!D17</f>
        <v>0</v>
      </c>
      <c r="E9">
        <f>'はじめに（必ずご一読ください）'!$K$5</f>
        <v>0</v>
      </c>
    </row>
    <row r="10" spans="1:8" x14ac:dyDescent="0.2">
      <c r="A10" t="str">
        <f>'男女A級 入力シート'!$H$3</f>
        <v>　中学校</v>
      </c>
      <c r="B10" t="s">
        <v>19</v>
      </c>
      <c r="C10">
        <f>'男女A級 入力シート'!C18</f>
        <v>0</v>
      </c>
      <c r="D10">
        <f>'男女A級 入力シート'!D18</f>
        <v>0</v>
      </c>
      <c r="E10">
        <f>'はじめに（必ずご一読ください）'!$K$5</f>
        <v>0</v>
      </c>
    </row>
    <row r="11" spans="1:8" x14ac:dyDescent="0.2">
      <c r="A11" t="str">
        <f>'男女A級 入力シート'!$H$3</f>
        <v>　中学校</v>
      </c>
      <c r="B11" t="s">
        <v>19</v>
      </c>
      <c r="C11">
        <f>'男女A級 入力シート'!C19</f>
        <v>0</v>
      </c>
      <c r="D11">
        <f>'男女A級 入力シート'!D19</f>
        <v>0</v>
      </c>
      <c r="E11">
        <f>'はじめに（必ずご一読ください）'!$K$5</f>
        <v>0</v>
      </c>
    </row>
    <row r="12" spans="1:8" x14ac:dyDescent="0.2">
      <c r="A12" t="str">
        <f>'男女A級 入力シート'!$H$3</f>
        <v>　中学校</v>
      </c>
      <c r="B12" t="s">
        <v>19</v>
      </c>
      <c r="C12">
        <f>'男女A級 入力シート'!C20</f>
        <v>0</v>
      </c>
      <c r="D12">
        <f>'男女A級 入力シート'!D20</f>
        <v>0</v>
      </c>
      <c r="E12">
        <f>'はじめに（必ずご一読ください）'!$K$5</f>
        <v>0</v>
      </c>
    </row>
    <row r="13" spans="1:8" x14ac:dyDescent="0.2">
      <c r="A13" t="str">
        <f>'男女A級 入力シート'!$H$3</f>
        <v>　中学校</v>
      </c>
      <c r="B13" t="s">
        <v>19</v>
      </c>
      <c r="C13">
        <f>'男女A級 入力シート'!C21</f>
        <v>0</v>
      </c>
      <c r="D13">
        <f>'男女A級 入力シート'!D21</f>
        <v>0</v>
      </c>
      <c r="E13">
        <f>'はじめに（必ずご一読ください）'!$K$5</f>
        <v>0</v>
      </c>
    </row>
    <row r="14" spans="1:8" x14ac:dyDescent="0.2">
      <c r="A14" t="str">
        <f>'男女A級 入力シート'!$H$3</f>
        <v>　中学校</v>
      </c>
      <c r="B14" t="s">
        <v>19</v>
      </c>
      <c r="C14">
        <f>'男女A級 入力シート'!C22</f>
        <v>0</v>
      </c>
      <c r="D14">
        <f>'男女A級 入力シート'!D22</f>
        <v>0</v>
      </c>
      <c r="E14">
        <f>'はじめに（必ずご一読ください）'!$K$5</f>
        <v>0</v>
      </c>
    </row>
    <row r="15" spans="1:8" x14ac:dyDescent="0.2">
      <c r="A15" t="str">
        <f>'男女A級 入力シート'!$H$3</f>
        <v>　中学校</v>
      </c>
      <c r="B15" t="s">
        <v>19</v>
      </c>
      <c r="C15">
        <f>'男女A級 入力シート'!C23</f>
        <v>0</v>
      </c>
      <c r="D15">
        <f>'男女A級 入力シート'!D23</f>
        <v>0</v>
      </c>
      <c r="E15">
        <f>'はじめに（必ずご一読ください）'!$K$5</f>
        <v>0</v>
      </c>
    </row>
    <row r="16" spans="1:8" x14ac:dyDescent="0.2">
      <c r="A16" t="str">
        <f>'男女A級 入力シート'!$H$3</f>
        <v>　中学校</v>
      </c>
      <c r="B16" t="s">
        <v>19</v>
      </c>
      <c r="C16">
        <f>'男女A級 入力シート'!C24</f>
        <v>0</v>
      </c>
      <c r="D16">
        <f>'男女A級 入力シート'!D24</f>
        <v>0</v>
      </c>
      <c r="E16">
        <f>'はじめに（必ずご一読ください）'!$K$5</f>
        <v>0</v>
      </c>
    </row>
    <row r="17" spans="1:8" x14ac:dyDescent="0.2">
      <c r="A17" t="str">
        <f>'男女A級 入力シート'!$H$3</f>
        <v>　中学校</v>
      </c>
      <c r="B17" t="s">
        <v>19</v>
      </c>
      <c r="C17">
        <f>'男女A級 入力シート'!C25</f>
        <v>0</v>
      </c>
      <c r="D17">
        <f>'男女A級 入力シート'!D25</f>
        <v>0</v>
      </c>
      <c r="E17">
        <f>'はじめに（必ずご一読ください）'!$K$5</f>
        <v>0</v>
      </c>
    </row>
    <row r="18" spans="1:8" x14ac:dyDescent="0.2">
      <c r="A18" t="str">
        <f>'男女A級 入力シート'!$H$3</f>
        <v>　中学校</v>
      </c>
      <c r="B18" t="s">
        <v>19</v>
      </c>
      <c r="C18">
        <f>'男女A級 入力シート'!C26</f>
        <v>0</v>
      </c>
      <c r="D18">
        <f>'男女A級 入力シート'!D26</f>
        <v>0</v>
      </c>
      <c r="E18">
        <f>'はじめに（必ずご一読ください）'!$K$5</f>
        <v>0</v>
      </c>
    </row>
    <row r="19" spans="1:8" x14ac:dyDescent="0.2">
      <c r="A19" t="str">
        <f>'男女A級 入力シート'!$H$3</f>
        <v>　中学校</v>
      </c>
      <c r="B19" t="s">
        <v>19</v>
      </c>
      <c r="C19">
        <f>'男女A級 入力シート'!C27</f>
        <v>0</v>
      </c>
      <c r="D19">
        <f>'男女A級 入力シート'!D27</f>
        <v>0</v>
      </c>
      <c r="E19">
        <f>'はじめに（必ずご一読ください）'!$K$5</f>
        <v>0</v>
      </c>
    </row>
    <row r="20" spans="1:8" x14ac:dyDescent="0.2">
      <c r="A20" t="str">
        <f>'男女A級 入力シート'!$H$3</f>
        <v>　中学校</v>
      </c>
      <c r="B20" t="s">
        <v>19</v>
      </c>
      <c r="C20">
        <f>'男女A級 入力シート'!C28</f>
        <v>0</v>
      </c>
      <c r="D20">
        <f>'男女A級 入力シート'!D28</f>
        <v>0</v>
      </c>
      <c r="E20">
        <f>'はじめに（必ずご一読ください）'!$K$5</f>
        <v>0</v>
      </c>
    </row>
    <row r="21" spans="1:8" x14ac:dyDescent="0.2">
      <c r="A21" t="str">
        <f>'男女A級 入力シート'!$H$3</f>
        <v>　中学校</v>
      </c>
      <c r="B21" t="s">
        <v>19</v>
      </c>
      <c r="C21">
        <f>'男女A級 入力シート'!C29</f>
        <v>0</v>
      </c>
      <c r="D21">
        <f>'男女A級 入力シート'!D29</f>
        <v>0</v>
      </c>
      <c r="E21">
        <f>'はじめに（必ずご一読ください）'!$K$5</f>
        <v>0</v>
      </c>
    </row>
    <row r="22" spans="1:8" x14ac:dyDescent="0.2">
      <c r="A22" t="str">
        <f>'男女A級 入力シート'!$H$3</f>
        <v>　中学校</v>
      </c>
      <c r="B22" t="s">
        <v>19</v>
      </c>
      <c r="C22">
        <f>'男女A級 入力シート'!C30</f>
        <v>0</v>
      </c>
      <c r="D22">
        <f>'男女A級 入力シート'!D30</f>
        <v>0</v>
      </c>
      <c r="E22">
        <f>'はじめに（必ずご一読ください）'!$K$5</f>
        <v>0</v>
      </c>
    </row>
    <row r="23" spans="1:8" x14ac:dyDescent="0.2">
      <c r="A23" t="str">
        <f>'男女A級 入力シート'!$H$3</f>
        <v>　中学校</v>
      </c>
      <c r="B23" t="s">
        <v>19</v>
      </c>
      <c r="C23">
        <f>'男女A級 入力シート'!C31</f>
        <v>0</v>
      </c>
      <c r="D23">
        <f>'男女A級 入力シート'!D31</f>
        <v>0</v>
      </c>
      <c r="E23">
        <f>'はじめに（必ずご一読ください）'!$K$5</f>
        <v>0</v>
      </c>
    </row>
    <row r="24" spans="1:8" x14ac:dyDescent="0.2">
      <c r="A24" t="str">
        <f>'男女A級 入力シート'!$H$3</f>
        <v>　中学校</v>
      </c>
      <c r="B24" t="s">
        <v>19</v>
      </c>
      <c r="C24">
        <f>'男女A級 入力シート'!C32</f>
        <v>0</v>
      </c>
      <c r="D24">
        <f>'男女A級 入力シート'!D32</f>
        <v>0</v>
      </c>
      <c r="E24">
        <f>'はじめに（必ずご一読ください）'!$K$5</f>
        <v>0</v>
      </c>
    </row>
    <row r="25" spans="1:8" x14ac:dyDescent="0.2">
      <c r="A25" t="str">
        <f>'男女A級 入力シート'!$H$3</f>
        <v>　中学校</v>
      </c>
      <c r="B25" t="s">
        <v>19</v>
      </c>
      <c r="C25">
        <f>'男女A級 入力シート'!C33</f>
        <v>0</v>
      </c>
      <c r="D25">
        <f>'男女A級 入力シート'!D33</f>
        <v>0</v>
      </c>
      <c r="E25">
        <f>'はじめに（必ずご一読ください）'!$K$5</f>
        <v>0</v>
      </c>
    </row>
    <row r="26" spans="1:8" x14ac:dyDescent="0.2">
      <c r="A26" t="str">
        <f>'男女A級 入力シート'!$H$3</f>
        <v>　中学校</v>
      </c>
      <c r="B26" t="s">
        <v>19</v>
      </c>
      <c r="C26">
        <f>'男女A級 入力シート'!C34</f>
        <v>0</v>
      </c>
      <c r="D26">
        <f>'男女A級 入力シート'!D34</f>
        <v>0</v>
      </c>
      <c r="E26">
        <f>'はじめに（必ずご一読ください）'!$K$5</f>
        <v>0</v>
      </c>
    </row>
    <row r="27" spans="1:8" x14ac:dyDescent="0.2">
      <c r="A27" t="str">
        <f>'男女A級 入力シート'!$H$3</f>
        <v>　中学校</v>
      </c>
      <c r="B27" t="s">
        <v>19</v>
      </c>
      <c r="C27">
        <f>'男女A級 入力シート'!C35</f>
        <v>0</v>
      </c>
      <c r="D27">
        <f>'男女A級 入力シート'!D35</f>
        <v>0</v>
      </c>
      <c r="E27">
        <f>'はじめに（必ずご一読ください）'!$K$5</f>
        <v>0</v>
      </c>
    </row>
    <row r="28" spans="1:8" x14ac:dyDescent="0.2">
      <c r="A28" t="str">
        <f>'男女A級 入力シート'!$H$3</f>
        <v>　中学校</v>
      </c>
      <c r="B28" t="s">
        <v>19</v>
      </c>
      <c r="C28">
        <f>'男女A級 入力シート'!C36</f>
        <v>0</v>
      </c>
      <c r="D28">
        <f>'男女A級 入力シート'!D36</f>
        <v>0</v>
      </c>
      <c r="E28">
        <f>'はじめに（必ずご一読ください）'!$K$5</f>
        <v>0</v>
      </c>
    </row>
    <row r="29" spans="1:8" x14ac:dyDescent="0.2">
      <c r="A29" t="str">
        <f>'男女A級 入力シート'!$H$3</f>
        <v>　中学校</v>
      </c>
      <c r="B29" t="s">
        <v>19</v>
      </c>
      <c r="C29">
        <f>'男女A級 入力シート'!C37</f>
        <v>0</v>
      </c>
      <c r="D29">
        <f>'男女A級 入力シート'!D37</f>
        <v>0</v>
      </c>
      <c r="E29">
        <f>'はじめに（必ずご一読ください）'!$K$5</f>
        <v>0</v>
      </c>
    </row>
    <row r="30" spans="1:8" x14ac:dyDescent="0.2">
      <c r="A30" t="str">
        <f>'男女A級 入力シート'!$H$3</f>
        <v>　中学校</v>
      </c>
      <c r="B30" t="s">
        <v>19</v>
      </c>
      <c r="C30">
        <f>'男女A級 入力シート'!C38</f>
        <v>0</v>
      </c>
      <c r="D30">
        <f>'男女A級 入力シート'!D38</f>
        <v>0</v>
      </c>
      <c r="E30">
        <f>'はじめに（必ずご一読ください）'!$K$5</f>
        <v>0</v>
      </c>
    </row>
    <row r="31" spans="1:8" x14ac:dyDescent="0.2">
      <c r="A31" t="str">
        <f>'男女A級 入力シート'!$H$3</f>
        <v>　中学校</v>
      </c>
      <c r="B31" t="s">
        <v>19</v>
      </c>
      <c r="C31">
        <f>'男女A級 入力シート'!C39</f>
        <v>0</v>
      </c>
      <c r="D31">
        <f>'男女A級 入力シート'!D39</f>
        <v>0</v>
      </c>
      <c r="E31">
        <f>'はじめに（必ずご一読ください）'!$K$5</f>
        <v>0</v>
      </c>
    </row>
    <row r="32" spans="1:8" x14ac:dyDescent="0.2">
      <c r="A32" t="str">
        <f>'男女A級 入力シート'!$H$3</f>
        <v>　中学校</v>
      </c>
      <c r="B32" t="s">
        <v>22</v>
      </c>
      <c r="C32">
        <f>'男女A級 入力シート'!G10</f>
        <v>0</v>
      </c>
      <c r="D32">
        <f>'男女A級 入力シート'!H10</f>
        <v>0</v>
      </c>
      <c r="E32">
        <f>'はじめに（必ずご一読ください）'!$K$5</f>
        <v>0</v>
      </c>
      <c r="F32">
        <f>'男女A級 入力シート'!I10</f>
        <v>0</v>
      </c>
      <c r="G32">
        <f>'男女A級 入力シート'!J10</f>
        <v>0</v>
      </c>
      <c r="H32">
        <f>'はじめに（必ずご一読ください）'!$K$5</f>
        <v>0</v>
      </c>
    </row>
    <row r="33" spans="1:8" x14ac:dyDescent="0.2">
      <c r="A33" t="str">
        <f>'男女A級 入力シート'!$H$3</f>
        <v>　中学校</v>
      </c>
      <c r="B33" t="s">
        <v>22</v>
      </c>
      <c r="C33">
        <f>'男女A級 入力シート'!G11</f>
        <v>0</v>
      </c>
      <c r="D33">
        <f>'男女A級 入力シート'!H11</f>
        <v>0</v>
      </c>
      <c r="E33">
        <f>'はじめに（必ずご一読ください）'!$K$5</f>
        <v>0</v>
      </c>
      <c r="F33">
        <f>'男女A級 入力シート'!I11</f>
        <v>0</v>
      </c>
      <c r="G33">
        <f>'男女A級 入力シート'!J11</f>
        <v>0</v>
      </c>
      <c r="H33">
        <f>'はじめに（必ずご一読ください）'!$K$5</f>
        <v>0</v>
      </c>
    </row>
    <row r="34" spans="1:8" x14ac:dyDescent="0.2">
      <c r="A34" t="str">
        <f>'男女A級 入力シート'!$H$3</f>
        <v>　中学校</v>
      </c>
      <c r="B34" t="s">
        <v>22</v>
      </c>
      <c r="C34">
        <f>'男女A級 入力シート'!G12</f>
        <v>0</v>
      </c>
      <c r="D34">
        <f>'男女A級 入力シート'!H12</f>
        <v>0</v>
      </c>
      <c r="E34">
        <f>'はじめに（必ずご一読ください）'!$K$5</f>
        <v>0</v>
      </c>
      <c r="F34">
        <f>'男女A級 入力シート'!I12</f>
        <v>0</v>
      </c>
      <c r="G34">
        <f>'男女A級 入力シート'!J12</f>
        <v>0</v>
      </c>
      <c r="H34">
        <f>'はじめに（必ずご一読ください）'!$K$5</f>
        <v>0</v>
      </c>
    </row>
    <row r="35" spans="1:8" x14ac:dyDescent="0.2">
      <c r="A35" t="str">
        <f>'男女A級 入力シート'!$H$3</f>
        <v>　中学校</v>
      </c>
      <c r="B35" t="s">
        <v>22</v>
      </c>
      <c r="C35">
        <f>'男女A級 入力シート'!G13</f>
        <v>0</v>
      </c>
      <c r="D35">
        <f>'男女A級 入力シート'!H13</f>
        <v>0</v>
      </c>
      <c r="E35">
        <f>'はじめに（必ずご一読ください）'!$K$5</f>
        <v>0</v>
      </c>
      <c r="F35">
        <f>'男女A級 入力シート'!I13</f>
        <v>0</v>
      </c>
      <c r="G35">
        <f>'男女A級 入力シート'!J13</f>
        <v>0</v>
      </c>
      <c r="H35">
        <f>'はじめに（必ずご一読ください）'!$K$5</f>
        <v>0</v>
      </c>
    </row>
    <row r="36" spans="1:8" x14ac:dyDescent="0.2">
      <c r="A36" t="str">
        <f>'男女A級 入力シート'!$H$3</f>
        <v>　中学校</v>
      </c>
      <c r="B36" t="s">
        <v>22</v>
      </c>
      <c r="C36">
        <f>'男女A級 入力シート'!G14</f>
        <v>0</v>
      </c>
      <c r="D36">
        <f>'男女A級 入力シート'!H14</f>
        <v>0</v>
      </c>
      <c r="E36">
        <f>'はじめに（必ずご一読ください）'!$K$5</f>
        <v>0</v>
      </c>
      <c r="F36">
        <f>'男女A級 入力シート'!I14</f>
        <v>0</v>
      </c>
      <c r="G36">
        <f>'男女A級 入力シート'!J14</f>
        <v>0</v>
      </c>
      <c r="H36">
        <f>'はじめに（必ずご一読ください）'!$K$5</f>
        <v>0</v>
      </c>
    </row>
    <row r="37" spans="1:8" x14ac:dyDescent="0.2">
      <c r="A37" t="str">
        <f>'男女A級 入力シート'!$H$3</f>
        <v>　中学校</v>
      </c>
      <c r="B37" t="s">
        <v>22</v>
      </c>
      <c r="C37">
        <f>'男女A級 入力シート'!G15</f>
        <v>0</v>
      </c>
      <c r="D37">
        <f>'男女A級 入力シート'!H15</f>
        <v>0</v>
      </c>
      <c r="E37">
        <f>'はじめに（必ずご一読ください）'!$K$5</f>
        <v>0</v>
      </c>
      <c r="F37">
        <f>'男女A級 入力シート'!I15</f>
        <v>0</v>
      </c>
      <c r="G37">
        <f>'男女A級 入力シート'!J15</f>
        <v>0</v>
      </c>
      <c r="H37">
        <f>'はじめに（必ずご一読ください）'!$K$5</f>
        <v>0</v>
      </c>
    </row>
    <row r="38" spans="1:8" x14ac:dyDescent="0.2">
      <c r="A38" t="str">
        <f>'男女A級 入力シート'!$H$3</f>
        <v>　中学校</v>
      </c>
      <c r="B38" t="s">
        <v>22</v>
      </c>
      <c r="C38">
        <f>'男女A級 入力シート'!G16</f>
        <v>0</v>
      </c>
      <c r="D38">
        <f>'男女A級 入力シート'!H16</f>
        <v>0</v>
      </c>
      <c r="E38">
        <f>'はじめに（必ずご一読ください）'!$K$5</f>
        <v>0</v>
      </c>
      <c r="F38">
        <f>'男女A級 入力シート'!I16</f>
        <v>0</v>
      </c>
      <c r="G38">
        <f>'男女A級 入力シート'!J16</f>
        <v>0</v>
      </c>
      <c r="H38">
        <f>'はじめに（必ずご一読ください）'!$K$5</f>
        <v>0</v>
      </c>
    </row>
    <row r="39" spans="1:8" x14ac:dyDescent="0.2">
      <c r="A39" t="str">
        <f>'男女A級 入力シート'!$H$3</f>
        <v>　中学校</v>
      </c>
      <c r="B39" t="s">
        <v>22</v>
      </c>
      <c r="C39">
        <f>'男女A級 入力シート'!G17</f>
        <v>0</v>
      </c>
      <c r="D39">
        <f>'男女A級 入力シート'!H17</f>
        <v>0</v>
      </c>
      <c r="E39">
        <f>'はじめに（必ずご一読ください）'!$K$5</f>
        <v>0</v>
      </c>
      <c r="F39">
        <f>'男女A級 入力シート'!I17</f>
        <v>0</v>
      </c>
      <c r="G39">
        <f>'男女A級 入力シート'!J17</f>
        <v>0</v>
      </c>
      <c r="H39">
        <f>'はじめに（必ずご一読ください）'!$K$5</f>
        <v>0</v>
      </c>
    </row>
    <row r="40" spans="1:8" x14ac:dyDescent="0.2">
      <c r="A40" t="str">
        <f>'男女A級 入力シート'!$H$3</f>
        <v>　中学校</v>
      </c>
      <c r="B40" t="s">
        <v>22</v>
      </c>
      <c r="C40">
        <f>'男女A級 入力シート'!G18</f>
        <v>0</v>
      </c>
      <c r="D40">
        <f>'男女A級 入力シート'!H18</f>
        <v>0</v>
      </c>
      <c r="E40">
        <f>'はじめに（必ずご一読ください）'!$K$5</f>
        <v>0</v>
      </c>
      <c r="F40">
        <f>'男女A級 入力シート'!I18</f>
        <v>0</v>
      </c>
      <c r="G40">
        <f>'男女A級 入力シート'!J18</f>
        <v>0</v>
      </c>
      <c r="H40">
        <f>'はじめに（必ずご一読ください）'!$K$5</f>
        <v>0</v>
      </c>
    </row>
    <row r="41" spans="1:8" x14ac:dyDescent="0.2">
      <c r="A41" t="str">
        <f>'男女A級 入力シート'!$H$3</f>
        <v>　中学校</v>
      </c>
      <c r="B41" t="s">
        <v>22</v>
      </c>
      <c r="C41">
        <f>'男女A級 入力シート'!G19</f>
        <v>0</v>
      </c>
      <c r="D41">
        <f>'男女A級 入力シート'!H19</f>
        <v>0</v>
      </c>
      <c r="E41">
        <f>'はじめに（必ずご一読ください）'!$K$5</f>
        <v>0</v>
      </c>
      <c r="F41">
        <f>'男女A級 入力シート'!I19</f>
        <v>0</v>
      </c>
      <c r="G41">
        <f>'男女A級 入力シート'!J19</f>
        <v>0</v>
      </c>
      <c r="H41">
        <f>'はじめに（必ずご一読ください）'!$K$5</f>
        <v>0</v>
      </c>
    </row>
    <row r="42" spans="1:8" x14ac:dyDescent="0.2">
      <c r="A42" t="str">
        <f>'男女A級 入力シート'!$H$3</f>
        <v>　中学校</v>
      </c>
      <c r="B42" t="s">
        <v>22</v>
      </c>
      <c r="C42">
        <f>'男女A級 入力シート'!G20</f>
        <v>0</v>
      </c>
      <c r="D42">
        <f>'男女A級 入力シート'!H20</f>
        <v>0</v>
      </c>
      <c r="E42">
        <f>'はじめに（必ずご一読ください）'!$K$5</f>
        <v>0</v>
      </c>
      <c r="F42">
        <f>'男女A級 入力シート'!I20</f>
        <v>0</v>
      </c>
      <c r="G42">
        <f>'男女A級 入力シート'!J20</f>
        <v>0</v>
      </c>
      <c r="H42">
        <f>'はじめに（必ずご一読ください）'!$K$5</f>
        <v>0</v>
      </c>
    </row>
    <row r="43" spans="1:8" x14ac:dyDescent="0.2">
      <c r="A43" t="str">
        <f>'男女A級 入力シート'!$H$3</f>
        <v>　中学校</v>
      </c>
      <c r="B43" t="s">
        <v>22</v>
      </c>
      <c r="C43">
        <f>'男女A級 入力シート'!G21</f>
        <v>0</v>
      </c>
      <c r="D43">
        <f>'男女A級 入力シート'!H21</f>
        <v>0</v>
      </c>
      <c r="E43">
        <f>'はじめに（必ずご一読ください）'!$K$5</f>
        <v>0</v>
      </c>
      <c r="F43">
        <f>'男女A級 入力シート'!I21</f>
        <v>0</v>
      </c>
      <c r="G43">
        <f>'男女A級 入力シート'!J21</f>
        <v>0</v>
      </c>
      <c r="H43">
        <f>'はじめに（必ずご一読ください）'!$K$5</f>
        <v>0</v>
      </c>
    </row>
    <row r="44" spans="1:8" x14ac:dyDescent="0.2">
      <c r="A44" t="str">
        <f>'男女A級 入力シート'!$H$3</f>
        <v>　中学校</v>
      </c>
      <c r="B44" t="s">
        <v>22</v>
      </c>
      <c r="C44">
        <f>'男女A級 入力シート'!G22</f>
        <v>0</v>
      </c>
      <c r="D44">
        <f>'男女A級 入力シート'!H22</f>
        <v>0</v>
      </c>
      <c r="E44">
        <f>'はじめに（必ずご一読ください）'!$K$5</f>
        <v>0</v>
      </c>
      <c r="F44">
        <f>'男女A級 入力シート'!I22</f>
        <v>0</v>
      </c>
      <c r="G44">
        <f>'男女A級 入力シート'!J22</f>
        <v>0</v>
      </c>
      <c r="H44">
        <f>'はじめに（必ずご一読ください）'!$K$5</f>
        <v>0</v>
      </c>
    </row>
    <row r="45" spans="1:8" x14ac:dyDescent="0.2">
      <c r="A45" t="str">
        <f>'男女A級 入力シート'!$H$3</f>
        <v>　中学校</v>
      </c>
      <c r="B45" t="s">
        <v>22</v>
      </c>
      <c r="C45">
        <f>'男女A級 入力シート'!G23</f>
        <v>0</v>
      </c>
      <c r="D45">
        <f>'男女A級 入力シート'!H23</f>
        <v>0</v>
      </c>
      <c r="E45">
        <f>'はじめに（必ずご一読ください）'!$K$5</f>
        <v>0</v>
      </c>
      <c r="F45">
        <f>'男女A級 入力シート'!I23</f>
        <v>0</v>
      </c>
      <c r="G45">
        <f>'男女A級 入力シート'!J23</f>
        <v>0</v>
      </c>
      <c r="H45">
        <f>'はじめに（必ずご一読ください）'!$K$5</f>
        <v>0</v>
      </c>
    </row>
    <row r="46" spans="1:8" x14ac:dyDescent="0.2">
      <c r="A46" t="str">
        <f>'男女A級 入力シート'!$H$3</f>
        <v>　中学校</v>
      </c>
      <c r="B46" t="s">
        <v>22</v>
      </c>
      <c r="C46">
        <f>'男女A級 入力シート'!G24</f>
        <v>0</v>
      </c>
      <c r="D46">
        <f>'男女A級 入力シート'!H24</f>
        <v>0</v>
      </c>
      <c r="E46">
        <f>'はじめに（必ずご一読ください）'!$K$5</f>
        <v>0</v>
      </c>
      <c r="F46">
        <f>'男女A級 入力シート'!I24</f>
        <v>0</v>
      </c>
      <c r="G46">
        <f>'男女A級 入力シート'!J24</f>
        <v>0</v>
      </c>
      <c r="H46">
        <f>'はじめに（必ずご一読ください）'!$K$5</f>
        <v>0</v>
      </c>
    </row>
    <row r="47" spans="1:8" x14ac:dyDescent="0.2">
      <c r="A47" t="str">
        <f>'男女A級 入力シート'!$H$3</f>
        <v>　中学校</v>
      </c>
      <c r="B47" t="s">
        <v>22</v>
      </c>
      <c r="C47">
        <f>'男女A級 入力シート'!G25</f>
        <v>0</v>
      </c>
      <c r="D47">
        <f>'男女A級 入力シート'!H25</f>
        <v>0</v>
      </c>
      <c r="E47">
        <f>'はじめに（必ずご一読ください）'!$K$5</f>
        <v>0</v>
      </c>
      <c r="F47">
        <f>'男女A級 入力シート'!I25</f>
        <v>0</v>
      </c>
      <c r="G47">
        <f>'男女A級 入力シート'!J25</f>
        <v>0</v>
      </c>
      <c r="H47">
        <f>'はじめに（必ずご一読ください）'!$K$5</f>
        <v>0</v>
      </c>
    </row>
    <row r="48" spans="1:8" x14ac:dyDescent="0.2">
      <c r="A48" t="str">
        <f>'男女A級 入力シート'!$H$3</f>
        <v>　中学校</v>
      </c>
      <c r="B48" t="s">
        <v>22</v>
      </c>
      <c r="C48">
        <f>'男女A級 入力シート'!G26</f>
        <v>0</v>
      </c>
      <c r="D48">
        <f>'男女A級 入力シート'!H26</f>
        <v>0</v>
      </c>
      <c r="E48">
        <f>'はじめに（必ずご一読ください）'!$K$5</f>
        <v>0</v>
      </c>
      <c r="F48">
        <f>'男女A級 入力シート'!I26</f>
        <v>0</v>
      </c>
      <c r="G48">
        <f>'男女A級 入力シート'!J26</f>
        <v>0</v>
      </c>
      <c r="H48">
        <f>'はじめに（必ずご一読ください）'!$K$5</f>
        <v>0</v>
      </c>
    </row>
    <row r="49" spans="1:8" x14ac:dyDescent="0.2">
      <c r="A49" t="str">
        <f>'男女A級 入力シート'!$H$3</f>
        <v>　中学校</v>
      </c>
      <c r="B49" t="s">
        <v>22</v>
      </c>
      <c r="C49">
        <f>'男女A級 入力シート'!G27</f>
        <v>0</v>
      </c>
      <c r="D49">
        <f>'男女A級 入力シート'!H27</f>
        <v>0</v>
      </c>
      <c r="E49">
        <f>'はじめに（必ずご一読ください）'!$K$5</f>
        <v>0</v>
      </c>
      <c r="F49">
        <f>'男女A級 入力シート'!I27</f>
        <v>0</v>
      </c>
      <c r="G49">
        <f>'男女A級 入力シート'!J27</f>
        <v>0</v>
      </c>
      <c r="H49">
        <f>'はじめに（必ずご一読ください）'!$K$5</f>
        <v>0</v>
      </c>
    </row>
    <row r="50" spans="1:8" x14ac:dyDescent="0.2">
      <c r="A50" t="str">
        <f>'男女A級 入力シート'!$H$3</f>
        <v>　中学校</v>
      </c>
      <c r="B50" t="s">
        <v>22</v>
      </c>
      <c r="C50">
        <f>'男女A級 入力シート'!G28</f>
        <v>0</v>
      </c>
      <c r="D50">
        <f>'男女A級 入力シート'!H28</f>
        <v>0</v>
      </c>
      <c r="E50">
        <f>'はじめに（必ずご一読ください）'!$K$5</f>
        <v>0</v>
      </c>
      <c r="F50">
        <f>'男女A級 入力シート'!I28</f>
        <v>0</v>
      </c>
      <c r="G50">
        <f>'男女A級 入力シート'!J28</f>
        <v>0</v>
      </c>
      <c r="H50">
        <f>'はじめに（必ずご一読ください）'!$K$5</f>
        <v>0</v>
      </c>
    </row>
    <row r="51" spans="1:8" x14ac:dyDescent="0.2">
      <c r="A51" t="str">
        <f>'男女A級 入力シート'!$H$3</f>
        <v>　中学校</v>
      </c>
      <c r="B51" t="s">
        <v>22</v>
      </c>
      <c r="C51">
        <f>'男女A級 入力シート'!G29</f>
        <v>0</v>
      </c>
      <c r="D51">
        <f>'男女A級 入力シート'!H29</f>
        <v>0</v>
      </c>
      <c r="E51">
        <f>'はじめに（必ずご一読ください）'!$K$5</f>
        <v>0</v>
      </c>
      <c r="F51">
        <f>'男女A級 入力シート'!I29</f>
        <v>0</v>
      </c>
      <c r="G51">
        <f>'男女A級 入力シート'!J29</f>
        <v>0</v>
      </c>
      <c r="H51">
        <f>'はじめに（必ずご一読ください）'!$K$5</f>
        <v>0</v>
      </c>
    </row>
    <row r="52" spans="1:8" x14ac:dyDescent="0.2">
      <c r="A52" t="str">
        <f>'男女A級 入力シート'!$H$3</f>
        <v>　中学校</v>
      </c>
      <c r="B52" t="s">
        <v>22</v>
      </c>
      <c r="C52">
        <f>'男女A級 入力シート'!G30</f>
        <v>0</v>
      </c>
      <c r="D52">
        <f>'男女A級 入力シート'!H30</f>
        <v>0</v>
      </c>
      <c r="E52">
        <f>'はじめに（必ずご一読ください）'!$K$5</f>
        <v>0</v>
      </c>
      <c r="F52">
        <f>'男女A級 入力シート'!I30</f>
        <v>0</v>
      </c>
      <c r="G52">
        <f>'男女A級 入力シート'!J30</f>
        <v>0</v>
      </c>
      <c r="H52">
        <f>'はじめに（必ずご一読ください）'!$K$5</f>
        <v>0</v>
      </c>
    </row>
    <row r="53" spans="1:8" x14ac:dyDescent="0.2">
      <c r="A53" t="str">
        <f>'男女A級 入力シート'!$H$3</f>
        <v>　中学校</v>
      </c>
      <c r="B53" t="s">
        <v>22</v>
      </c>
      <c r="C53">
        <f>'男女A級 入力シート'!G31</f>
        <v>0</v>
      </c>
      <c r="D53">
        <f>'男女A級 入力シート'!H31</f>
        <v>0</v>
      </c>
      <c r="E53">
        <f>'はじめに（必ずご一読ください）'!$K$5</f>
        <v>0</v>
      </c>
      <c r="F53">
        <f>'男女A級 入力シート'!I31</f>
        <v>0</v>
      </c>
      <c r="G53">
        <f>'男女A級 入力シート'!J31</f>
        <v>0</v>
      </c>
      <c r="H53">
        <f>'はじめに（必ずご一読ください）'!$K$5</f>
        <v>0</v>
      </c>
    </row>
    <row r="54" spans="1:8" x14ac:dyDescent="0.2">
      <c r="A54" t="str">
        <f>'男女A級 入力シート'!$H$3</f>
        <v>　中学校</v>
      </c>
      <c r="B54" t="s">
        <v>22</v>
      </c>
      <c r="C54">
        <f>'男女A級 入力シート'!G32</f>
        <v>0</v>
      </c>
      <c r="D54">
        <f>'男女A級 入力シート'!H32</f>
        <v>0</v>
      </c>
      <c r="E54">
        <f>'はじめに（必ずご一読ください）'!$K$5</f>
        <v>0</v>
      </c>
      <c r="F54">
        <f>'男女A級 入力シート'!I32</f>
        <v>0</v>
      </c>
      <c r="G54">
        <f>'男女A級 入力シート'!J32</f>
        <v>0</v>
      </c>
      <c r="H54">
        <f>'はじめに（必ずご一読ください）'!$K$5</f>
        <v>0</v>
      </c>
    </row>
    <row r="55" spans="1:8" x14ac:dyDescent="0.2">
      <c r="A55" t="str">
        <f>'男女A級 入力シート'!$H$3</f>
        <v>　中学校</v>
      </c>
      <c r="B55" t="s">
        <v>22</v>
      </c>
      <c r="C55">
        <f>'男女A級 入力シート'!G33</f>
        <v>0</v>
      </c>
      <c r="D55">
        <f>'男女A級 入力シート'!H33</f>
        <v>0</v>
      </c>
      <c r="E55">
        <f>'はじめに（必ずご一読ください）'!$K$5</f>
        <v>0</v>
      </c>
      <c r="F55">
        <f>'男女A級 入力シート'!I33</f>
        <v>0</v>
      </c>
      <c r="G55">
        <f>'男女A級 入力シート'!J33</f>
        <v>0</v>
      </c>
      <c r="H55">
        <f>'はじめに（必ずご一読ください）'!$K$5</f>
        <v>0</v>
      </c>
    </row>
    <row r="56" spans="1:8" x14ac:dyDescent="0.2">
      <c r="A56" t="str">
        <f>'男女A級 入力シート'!$H$3</f>
        <v>　中学校</v>
      </c>
      <c r="B56" t="s">
        <v>22</v>
      </c>
      <c r="C56">
        <f>'男女A級 入力シート'!G34</f>
        <v>0</v>
      </c>
      <c r="D56">
        <f>'男女A級 入力シート'!H34</f>
        <v>0</v>
      </c>
      <c r="E56">
        <f>'はじめに（必ずご一読ください）'!$K$5</f>
        <v>0</v>
      </c>
      <c r="F56">
        <f>'男女A級 入力シート'!I34</f>
        <v>0</v>
      </c>
      <c r="G56">
        <f>'男女A級 入力シート'!J34</f>
        <v>0</v>
      </c>
      <c r="H56">
        <f>'はじめに（必ずご一読ください）'!$K$5</f>
        <v>0</v>
      </c>
    </row>
    <row r="57" spans="1:8" x14ac:dyDescent="0.2">
      <c r="A57" t="str">
        <f>'男女A級 入力シート'!$H$3</f>
        <v>　中学校</v>
      </c>
      <c r="B57" t="s">
        <v>22</v>
      </c>
      <c r="C57">
        <f>'男女A級 入力シート'!G35</f>
        <v>0</v>
      </c>
      <c r="D57">
        <f>'男女A級 入力シート'!H35</f>
        <v>0</v>
      </c>
      <c r="E57">
        <f>'はじめに（必ずご一読ください）'!$K$5</f>
        <v>0</v>
      </c>
      <c r="F57">
        <f>'男女A級 入力シート'!I35</f>
        <v>0</v>
      </c>
      <c r="G57">
        <f>'男女A級 入力シート'!J35</f>
        <v>0</v>
      </c>
      <c r="H57">
        <f>'はじめに（必ずご一読ください）'!$K$5</f>
        <v>0</v>
      </c>
    </row>
    <row r="58" spans="1:8" x14ac:dyDescent="0.2">
      <c r="A58" t="str">
        <f>'男女A級 入力シート'!$H$3</f>
        <v>　中学校</v>
      </c>
      <c r="B58" t="s">
        <v>22</v>
      </c>
      <c r="C58">
        <f>'男女A級 入力シート'!G36</f>
        <v>0</v>
      </c>
      <c r="D58">
        <f>'男女A級 入力シート'!H36</f>
        <v>0</v>
      </c>
      <c r="E58">
        <f>'はじめに（必ずご一読ください）'!$K$5</f>
        <v>0</v>
      </c>
      <c r="F58">
        <f>'男女A級 入力シート'!I36</f>
        <v>0</v>
      </c>
      <c r="G58">
        <f>'男女A級 入力シート'!J36</f>
        <v>0</v>
      </c>
      <c r="H58">
        <f>'はじめに（必ずご一読ください）'!$K$5</f>
        <v>0</v>
      </c>
    </row>
    <row r="59" spans="1:8" x14ac:dyDescent="0.2">
      <c r="A59" t="str">
        <f>'男女A級 入力シート'!$H$3</f>
        <v>　中学校</v>
      </c>
      <c r="B59" t="s">
        <v>22</v>
      </c>
      <c r="C59">
        <f>'男女A級 入力シート'!G37</f>
        <v>0</v>
      </c>
      <c r="D59">
        <f>'男女A級 入力シート'!H37</f>
        <v>0</v>
      </c>
      <c r="E59">
        <f>'はじめに（必ずご一読ください）'!$K$5</f>
        <v>0</v>
      </c>
      <c r="F59">
        <f>'男女A級 入力シート'!I37</f>
        <v>0</v>
      </c>
      <c r="G59">
        <f>'男女A級 入力シート'!J37</f>
        <v>0</v>
      </c>
      <c r="H59">
        <f>'はじめに（必ずご一読ください）'!$K$5</f>
        <v>0</v>
      </c>
    </row>
    <row r="60" spans="1:8" x14ac:dyDescent="0.2">
      <c r="A60" t="str">
        <f>'男女A級 入力シート'!$H$3</f>
        <v>　中学校</v>
      </c>
      <c r="B60" t="s">
        <v>22</v>
      </c>
      <c r="C60">
        <f>'男女A級 入力シート'!G38</f>
        <v>0</v>
      </c>
      <c r="D60">
        <f>'男女A級 入力シート'!H38</f>
        <v>0</v>
      </c>
      <c r="E60">
        <f>'はじめに（必ずご一読ください）'!$K$5</f>
        <v>0</v>
      </c>
      <c r="F60">
        <f>'男女A級 入力シート'!I38</f>
        <v>0</v>
      </c>
      <c r="G60">
        <f>'男女A級 入力シート'!J38</f>
        <v>0</v>
      </c>
      <c r="H60">
        <f>'はじめに（必ずご一読ください）'!$K$5</f>
        <v>0</v>
      </c>
    </row>
    <row r="61" spans="1:8" x14ac:dyDescent="0.2">
      <c r="A61" t="str">
        <f>'男女A級 入力シート'!$H$3</f>
        <v>　中学校</v>
      </c>
      <c r="B61" t="s">
        <v>22</v>
      </c>
      <c r="C61">
        <f>'男女A級 入力シート'!G39</f>
        <v>0</v>
      </c>
      <c r="D61">
        <f>'男女A級 入力シート'!H39</f>
        <v>0</v>
      </c>
      <c r="E61">
        <f>'はじめに（必ずご一読ください）'!$K$5</f>
        <v>0</v>
      </c>
      <c r="F61">
        <f>'男女A級 入力シート'!I39</f>
        <v>0</v>
      </c>
      <c r="G61">
        <f>'男女A級 入力シート'!J39</f>
        <v>0</v>
      </c>
      <c r="H61">
        <f>'はじめに（必ずご一読ください）'!$K$5</f>
        <v>0</v>
      </c>
    </row>
    <row r="62" spans="1:8" x14ac:dyDescent="0.2">
      <c r="A62" t="str">
        <f>'男女A級 入力シート'!$H$3</f>
        <v>　中学校</v>
      </c>
      <c r="B62" t="s">
        <v>23</v>
      </c>
      <c r="C62">
        <f>'男女A級 入力シート'!M10</f>
        <v>0</v>
      </c>
      <c r="D62">
        <f>'男女A級 入力シート'!N10</f>
        <v>0</v>
      </c>
      <c r="E62">
        <f>'はじめに（必ずご一読ください）'!$K$5</f>
        <v>0</v>
      </c>
    </row>
    <row r="63" spans="1:8" x14ac:dyDescent="0.2">
      <c r="A63" t="str">
        <f>'男女A級 入力シート'!$H$3</f>
        <v>　中学校</v>
      </c>
      <c r="B63" t="s">
        <v>23</v>
      </c>
      <c r="C63">
        <f>'男女A級 入力シート'!M11</f>
        <v>0</v>
      </c>
      <c r="D63">
        <f>'男女A級 入力シート'!N11</f>
        <v>0</v>
      </c>
      <c r="E63">
        <f>'はじめに（必ずご一読ください）'!$K$5</f>
        <v>0</v>
      </c>
    </row>
    <row r="64" spans="1:8" x14ac:dyDescent="0.2">
      <c r="A64" t="str">
        <f>'男女A級 入力シート'!$H$3</f>
        <v>　中学校</v>
      </c>
      <c r="B64" t="s">
        <v>23</v>
      </c>
      <c r="C64">
        <f>'男女A級 入力シート'!M12</f>
        <v>0</v>
      </c>
      <c r="D64">
        <f>'男女A級 入力シート'!N12</f>
        <v>0</v>
      </c>
      <c r="E64">
        <f>'はじめに（必ずご一読ください）'!$K$5</f>
        <v>0</v>
      </c>
    </row>
    <row r="65" spans="1:5" x14ac:dyDescent="0.2">
      <c r="A65" t="str">
        <f>'男女A級 入力シート'!$H$3</f>
        <v>　中学校</v>
      </c>
      <c r="B65" t="s">
        <v>23</v>
      </c>
      <c r="C65">
        <f>'男女A級 入力シート'!M13</f>
        <v>0</v>
      </c>
      <c r="D65">
        <f>'男女A級 入力シート'!N13</f>
        <v>0</v>
      </c>
      <c r="E65">
        <f>'はじめに（必ずご一読ください）'!$K$5</f>
        <v>0</v>
      </c>
    </row>
    <row r="66" spans="1:5" x14ac:dyDescent="0.2">
      <c r="A66" t="str">
        <f>'男女A級 入力シート'!$H$3</f>
        <v>　中学校</v>
      </c>
      <c r="B66" t="s">
        <v>23</v>
      </c>
      <c r="C66">
        <f>'男女A級 入力シート'!M14</f>
        <v>0</v>
      </c>
      <c r="D66">
        <f>'男女A級 入力シート'!N14</f>
        <v>0</v>
      </c>
      <c r="E66">
        <f>'はじめに（必ずご一読ください）'!$K$5</f>
        <v>0</v>
      </c>
    </row>
    <row r="67" spans="1:5" x14ac:dyDescent="0.2">
      <c r="A67" t="str">
        <f>'男女A級 入力シート'!$H$3</f>
        <v>　中学校</v>
      </c>
      <c r="B67" t="s">
        <v>23</v>
      </c>
      <c r="C67">
        <f>'男女A級 入力シート'!M15</f>
        <v>0</v>
      </c>
      <c r="D67">
        <f>'男女A級 入力シート'!N15</f>
        <v>0</v>
      </c>
      <c r="E67">
        <f>'はじめに（必ずご一読ください）'!$K$5</f>
        <v>0</v>
      </c>
    </row>
    <row r="68" spans="1:5" x14ac:dyDescent="0.2">
      <c r="A68" t="str">
        <f>'男女A級 入力シート'!$H$3</f>
        <v>　中学校</v>
      </c>
      <c r="B68" t="s">
        <v>23</v>
      </c>
      <c r="C68">
        <f>'男女A級 入力シート'!M16</f>
        <v>0</v>
      </c>
      <c r="D68">
        <f>'男女A級 入力シート'!N16</f>
        <v>0</v>
      </c>
      <c r="E68">
        <f>'はじめに（必ずご一読ください）'!$K$5</f>
        <v>0</v>
      </c>
    </row>
    <row r="69" spans="1:5" x14ac:dyDescent="0.2">
      <c r="A69" t="str">
        <f>'男女A級 入力シート'!$H$3</f>
        <v>　中学校</v>
      </c>
      <c r="B69" t="s">
        <v>23</v>
      </c>
      <c r="C69">
        <f>'男女A級 入力シート'!M17</f>
        <v>0</v>
      </c>
      <c r="D69">
        <f>'男女A級 入力シート'!N17</f>
        <v>0</v>
      </c>
      <c r="E69">
        <f>'はじめに（必ずご一読ください）'!$K$5</f>
        <v>0</v>
      </c>
    </row>
    <row r="70" spans="1:5" x14ac:dyDescent="0.2">
      <c r="A70" t="str">
        <f>'男女A級 入力シート'!$H$3</f>
        <v>　中学校</v>
      </c>
      <c r="B70" t="s">
        <v>23</v>
      </c>
      <c r="C70">
        <f>'男女A級 入力シート'!M18</f>
        <v>0</v>
      </c>
      <c r="D70">
        <f>'男女A級 入力シート'!N18</f>
        <v>0</v>
      </c>
      <c r="E70">
        <f>'はじめに（必ずご一読ください）'!$K$5</f>
        <v>0</v>
      </c>
    </row>
    <row r="71" spans="1:5" x14ac:dyDescent="0.2">
      <c r="A71" t="str">
        <f>'男女A級 入力シート'!$H$3</f>
        <v>　中学校</v>
      </c>
      <c r="B71" t="s">
        <v>23</v>
      </c>
      <c r="C71">
        <f>'男女A級 入力シート'!M19</f>
        <v>0</v>
      </c>
      <c r="D71">
        <f>'男女A級 入力シート'!N19</f>
        <v>0</v>
      </c>
      <c r="E71">
        <f>'はじめに（必ずご一読ください）'!$K$5</f>
        <v>0</v>
      </c>
    </row>
    <row r="72" spans="1:5" x14ac:dyDescent="0.2">
      <c r="A72" t="str">
        <f>'男女A級 入力シート'!$H$3</f>
        <v>　中学校</v>
      </c>
      <c r="B72" t="s">
        <v>23</v>
      </c>
      <c r="C72">
        <f>'男女A級 入力シート'!M20</f>
        <v>0</v>
      </c>
      <c r="D72">
        <f>'男女A級 入力シート'!N20</f>
        <v>0</v>
      </c>
      <c r="E72">
        <f>'はじめに（必ずご一読ください）'!$K$5</f>
        <v>0</v>
      </c>
    </row>
    <row r="73" spans="1:5" x14ac:dyDescent="0.2">
      <c r="A73" t="str">
        <f>'男女A級 入力シート'!$H$3</f>
        <v>　中学校</v>
      </c>
      <c r="B73" t="s">
        <v>23</v>
      </c>
      <c r="C73">
        <f>'男女A級 入力シート'!M21</f>
        <v>0</v>
      </c>
      <c r="D73">
        <f>'男女A級 入力シート'!N21</f>
        <v>0</v>
      </c>
      <c r="E73">
        <f>'はじめに（必ずご一読ください）'!$K$5</f>
        <v>0</v>
      </c>
    </row>
    <row r="74" spans="1:5" x14ac:dyDescent="0.2">
      <c r="A74" t="str">
        <f>'男女A級 入力シート'!$H$3</f>
        <v>　中学校</v>
      </c>
      <c r="B74" t="s">
        <v>23</v>
      </c>
      <c r="C74">
        <f>'男女A級 入力シート'!M22</f>
        <v>0</v>
      </c>
      <c r="D74">
        <f>'男女A級 入力シート'!N22</f>
        <v>0</v>
      </c>
      <c r="E74">
        <f>'はじめに（必ずご一読ください）'!$K$5</f>
        <v>0</v>
      </c>
    </row>
    <row r="75" spans="1:5" x14ac:dyDescent="0.2">
      <c r="A75" t="str">
        <f>'男女A級 入力シート'!$H$3</f>
        <v>　中学校</v>
      </c>
      <c r="B75" t="s">
        <v>23</v>
      </c>
      <c r="C75">
        <f>'男女A級 入力シート'!M23</f>
        <v>0</v>
      </c>
      <c r="D75">
        <f>'男女A級 入力シート'!N23</f>
        <v>0</v>
      </c>
      <c r="E75">
        <f>'はじめに（必ずご一読ください）'!$K$5</f>
        <v>0</v>
      </c>
    </row>
    <row r="76" spans="1:5" x14ac:dyDescent="0.2">
      <c r="A76" t="str">
        <f>'男女A級 入力シート'!$H$3</f>
        <v>　中学校</v>
      </c>
      <c r="B76" t="s">
        <v>23</v>
      </c>
      <c r="C76">
        <f>'男女A級 入力シート'!M24</f>
        <v>0</v>
      </c>
      <c r="D76">
        <f>'男女A級 入力シート'!N24</f>
        <v>0</v>
      </c>
      <c r="E76">
        <f>'はじめに（必ずご一読ください）'!$K$5</f>
        <v>0</v>
      </c>
    </row>
    <row r="77" spans="1:5" x14ac:dyDescent="0.2">
      <c r="A77" t="str">
        <f>'男女A級 入力シート'!$H$3</f>
        <v>　中学校</v>
      </c>
      <c r="B77" t="s">
        <v>23</v>
      </c>
      <c r="C77">
        <f>'男女A級 入力シート'!M25</f>
        <v>0</v>
      </c>
      <c r="D77">
        <f>'男女A級 入力シート'!N25</f>
        <v>0</v>
      </c>
      <c r="E77">
        <f>'はじめに（必ずご一読ください）'!$K$5</f>
        <v>0</v>
      </c>
    </row>
    <row r="78" spans="1:5" x14ac:dyDescent="0.2">
      <c r="A78" t="str">
        <f>'男女A級 入力シート'!$H$3</f>
        <v>　中学校</v>
      </c>
      <c r="B78" t="s">
        <v>23</v>
      </c>
      <c r="C78">
        <f>'男女A級 入力シート'!M26</f>
        <v>0</v>
      </c>
      <c r="D78">
        <f>'男女A級 入力シート'!N26</f>
        <v>0</v>
      </c>
      <c r="E78">
        <f>'はじめに（必ずご一読ください）'!$K$5</f>
        <v>0</v>
      </c>
    </row>
    <row r="79" spans="1:5" x14ac:dyDescent="0.2">
      <c r="A79" t="str">
        <f>'男女A級 入力シート'!$H$3</f>
        <v>　中学校</v>
      </c>
      <c r="B79" t="s">
        <v>23</v>
      </c>
      <c r="C79">
        <f>'男女A級 入力シート'!M27</f>
        <v>0</v>
      </c>
      <c r="D79">
        <f>'男女A級 入力シート'!N27</f>
        <v>0</v>
      </c>
      <c r="E79">
        <f>'はじめに（必ずご一読ください）'!$K$5</f>
        <v>0</v>
      </c>
    </row>
    <row r="80" spans="1:5" x14ac:dyDescent="0.2">
      <c r="A80" t="str">
        <f>'男女A級 入力シート'!$H$3</f>
        <v>　中学校</v>
      </c>
      <c r="B80" t="s">
        <v>23</v>
      </c>
      <c r="C80">
        <f>'男女A級 入力シート'!M28</f>
        <v>0</v>
      </c>
      <c r="D80">
        <f>'男女A級 入力シート'!N28</f>
        <v>0</v>
      </c>
      <c r="E80">
        <f>'はじめに（必ずご一読ください）'!$K$5</f>
        <v>0</v>
      </c>
    </row>
    <row r="81" spans="1:8" x14ac:dyDescent="0.2">
      <c r="A81" t="str">
        <f>'男女A級 入力シート'!$H$3</f>
        <v>　中学校</v>
      </c>
      <c r="B81" t="s">
        <v>23</v>
      </c>
      <c r="C81">
        <f>'男女A級 入力シート'!M29</f>
        <v>0</v>
      </c>
      <c r="D81">
        <f>'男女A級 入力シート'!N29</f>
        <v>0</v>
      </c>
      <c r="E81">
        <f>'はじめに（必ずご一読ください）'!$K$5</f>
        <v>0</v>
      </c>
    </row>
    <row r="82" spans="1:8" x14ac:dyDescent="0.2">
      <c r="A82" t="str">
        <f>'男女A級 入力シート'!$H$3</f>
        <v>　中学校</v>
      </c>
      <c r="B82" t="s">
        <v>23</v>
      </c>
      <c r="C82">
        <f>'男女A級 入力シート'!M30</f>
        <v>0</v>
      </c>
      <c r="D82">
        <f>'男女A級 入力シート'!N30</f>
        <v>0</v>
      </c>
      <c r="E82">
        <f>'はじめに（必ずご一読ください）'!$K$5</f>
        <v>0</v>
      </c>
    </row>
    <row r="83" spans="1:8" x14ac:dyDescent="0.2">
      <c r="A83" t="str">
        <f>'男女A級 入力シート'!$H$3</f>
        <v>　中学校</v>
      </c>
      <c r="B83" t="s">
        <v>23</v>
      </c>
      <c r="C83">
        <f>'男女A級 入力シート'!M31</f>
        <v>0</v>
      </c>
      <c r="D83">
        <f>'男女A級 入力シート'!N31</f>
        <v>0</v>
      </c>
      <c r="E83">
        <f>'はじめに（必ずご一読ください）'!$K$5</f>
        <v>0</v>
      </c>
    </row>
    <row r="84" spans="1:8" x14ac:dyDescent="0.2">
      <c r="A84" t="str">
        <f>'男女A級 入力シート'!$H$3</f>
        <v>　中学校</v>
      </c>
      <c r="B84" t="s">
        <v>23</v>
      </c>
      <c r="C84">
        <f>'男女A級 入力シート'!M32</f>
        <v>0</v>
      </c>
      <c r="D84">
        <f>'男女A級 入力シート'!N32</f>
        <v>0</v>
      </c>
      <c r="E84">
        <f>'はじめに（必ずご一読ください）'!$K$5</f>
        <v>0</v>
      </c>
    </row>
    <row r="85" spans="1:8" x14ac:dyDescent="0.2">
      <c r="A85" t="str">
        <f>'男女A級 入力シート'!$H$3</f>
        <v>　中学校</v>
      </c>
      <c r="B85" t="s">
        <v>23</v>
      </c>
      <c r="C85">
        <f>'男女A級 入力シート'!M33</f>
        <v>0</v>
      </c>
      <c r="D85">
        <f>'男女A級 入力シート'!N33</f>
        <v>0</v>
      </c>
      <c r="E85">
        <f>'はじめに（必ずご一読ください）'!$K$5</f>
        <v>0</v>
      </c>
    </row>
    <row r="86" spans="1:8" x14ac:dyDescent="0.2">
      <c r="A86" t="str">
        <f>'男女A級 入力シート'!$H$3</f>
        <v>　中学校</v>
      </c>
      <c r="B86" t="s">
        <v>23</v>
      </c>
      <c r="C86">
        <f>'男女A級 入力シート'!M34</f>
        <v>0</v>
      </c>
      <c r="D86">
        <f>'男女A級 入力シート'!N34</f>
        <v>0</v>
      </c>
      <c r="E86">
        <f>'はじめに（必ずご一読ください）'!$K$5</f>
        <v>0</v>
      </c>
    </row>
    <row r="87" spans="1:8" x14ac:dyDescent="0.2">
      <c r="A87" t="str">
        <f>'男女A級 入力シート'!$H$3</f>
        <v>　中学校</v>
      </c>
      <c r="B87" t="s">
        <v>23</v>
      </c>
      <c r="C87">
        <f>'男女A級 入力シート'!M35</f>
        <v>0</v>
      </c>
      <c r="D87">
        <f>'男女A級 入力シート'!N35</f>
        <v>0</v>
      </c>
      <c r="E87">
        <f>'はじめに（必ずご一読ください）'!$K$5</f>
        <v>0</v>
      </c>
    </row>
    <row r="88" spans="1:8" x14ac:dyDescent="0.2">
      <c r="A88" t="str">
        <f>'男女A級 入力シート'!$H$3</f>
        <v>　中学校</v>
      </c>
      <c r="B88" t="s">
        <v>23</v>
      </c>
      <c r="C88">
        <f>'男女A級 入力シート'!M36</f>
        <v>0</v>
      </c>
      <c r="D88">
        <f>'男女A級 入力シート'!N36</f>
        <v>0</v>
      </c>
      <c r="E88">
        <f>'はじめに（必ずご一読ください）'!$K$5</f>
        <v>0</v>
      </c>
    </row>
    <row r="89" spans="1:8" x14ac:dyDescent="0.2">
      <c r="A89" t="str">
        <f>'男女A級 入力シート'!$H$3</f>
        <v>　中学校</v>
      </c>
      <c r="B89" t="s">
        <v>23</v>
      </c>
      <c r="C89">
        <f>'男女A級 入力シート'!M37</f>
        <v>0</v>
      </c>
      <c r="D89">
        <f>'男女A級 入力シート'!N37</f>
        <v>0</v>
      </c>
      <c r="E89">
        <f>'はじめに（必ずご一読ください）'!$K$5</f>
        <v>0</v>
      </c>
    </row>
    <row r="90" spans="1:8" x14ac:dyDescent="0.2">
      <c r="A90" t="str">
        <f>'男女A級 入力シート'!$H$3</f>
        <v>　中学校</v>
      </c>
      <c r="B90" t="s">
        <v>23</v>
      </c>
      <c r="C90">
        <f>'男女A級 入力シート'!M38</f>
        <v>0</v>
      </c>
      <c r="D90">
        <f>'男女A級 入力シート'!N38</f>
        <v>0</v>
      </c>
      <c r="E90">
        <f>'はじめに（必ずご一読ください）'!$K$5</f>
        <v>0</v>
      </c>
    </row>
    <row r="91" spans="1:8" x14ac:dyDescent="0.2">
      <c r="A91" t="str">
        <f>'男女A級 入力シート'!$H$3</f>
        <v>　中学校</v>
      </c>
      <c r="B91" t="s">
        <v>23</v>
      </c>
      <c r="C91">
        <f>'男女A級 入力シート'!M39</f>
        <v>0</v>
      </c>
      <c r="D91">
        <f>'男女A級 入力シート'!N39</f>
        <v>0</v>
      </c>
      <c r="E91">
        <f>'はじめに（必ずご一読ください）'!$K$5</f>
        <v>0</v>
      </c>
    </row>
    <row r="92" spans="1:8" x14ac:dyDescent="0.2">
      <c r="A92" t="str">
        <f>'男女A級 入力シート'!$H$3</f>
        <v>　中学校</v>
      </c>
      <c r="B92" t="s">
        <v>24</v>
      </c>
      <c r="C92">
        <f>'男女A級 入力シート'!Q10</f>
        <v>0</v>
      </c>
      <c r="D92">
        <f>'男女A級 入力シート'!R10</f>
        <v>0</v>
      </c>
      <c r="E92">
        <f>'はじめに（必ずご一読ください）'!$K$5</f>
        <v>0</v>
      </c>
      <c r="F92">
        <f>'男女A級 入力シート'!S10</f>
        <v>0</v>
      </c>
      <c r="G92">
        <f>'男女A級 入力シート'!T10</f>
        <v>0</v>
      </c>
      <c r="H92">
        <f>'はじめに（必ずご一読ください）'!$K$5</f>
        <v>0</v>
      </c>
    </row>
    <row r="93" spans="1:8" x14ac:dyDescent="0.2">
      <c r="A93" t="str">
        <f>'男女A級 入力シート'!$H$3</f>
        <v>　中学校</v>
      </c>
      <c r="B93" t="s">
        <v>24</v>
      </c>
      <c r="C93">
        <f>'男女A級 入力シート'!Q11</f>
        <v>0</v>
      </c>
      <c r="D93">
        <f>'男女A級 入力シート'!R11</f>
        <v>0</v>
      </c>
      <c r="E93">
        <f>'はじめに（必ずご一読ください）'!$K$5</f>
        <v>0</v>
      </c>
      <c r="F93">
        <f>'男女A級 入力シート'!S11</f>
        <v>0</v>
      </c>
      <c r="G93">
        <f>'男女A級 入力シート'!T11</f>
        <v>0</v>
      </c>
      <c r="H93">
        <f>'はじめに（必ずご一読ください）'!$K$5</f>
        <v>0</v>
      </c>
    </row>
    <row r="94" spans="1:8" x14ac:dyDescent="0.2">
      <c r="A94" t="str">
        <f>'男女A級 入力シート'!$H$3</f>
        <v>　中学校</v>
      </c>
      <c r="B94" t="s">
        <v>24</v>
      </c>
      <c r="C94">
        <f>'男女A級 入力シート'!Q12</f>
        <v>0</v>
      </c>
      <c r="D94">
        <f>'男女A級 入力シート'!R12</f>
        <v>0</v>
      </c>
      <c r="E94">
        <f>'はじめに（必ずご一読ください）'!$K$5</f>
        <v>0</v>
      </c>
      <c r="F94">
        <f>'男女A級 入力シート'!S12</f>
        <v>0</v>
      </c>
      <c r="G94">
        <f>'男女A級 入力シート'!T12</f>
        <v>0</v>
      </c>
      <c r="H94">
        <f>'はじめに（必ずご一読ください）'!$K$5</f>
        <v>0</v>
      </c>
    </row>
    <row r="95" spans="1:8" x14ac:dyDescent="0.2">
      <c r="A95" t="str">
        <f>'男女A級 入力シート'!$H$3</f>
        <v>　中学校</v>
      </c>
      <c r="B95" t="s">
        <v>24</v>
      </c>
      <c r="C95">
        <f>'男女A級 入力シート'!Q13</f>
        <v>0</v>
      </c>
      <c r="D95">
        <f>'男女A級 入力シート'!R13</f>
        <v>0</v>
      </c>
      <c r="E95">
        <f>'はじめに（必ずご一読ください）'!$K$5</f>
        <v>0</v>
      </c>
      <c r="F95">
        <f>'男女A級 入力シート'!S13</f>
        <v>0</v>
      </c>
      <c r="G95">
        <f>'男女A級 入力シート'!T13</f>
        <v>0</v>
      </c>
      <c r="H95">
        <f>'はじめに（必ずご一読ください）'!$K$5</f>
        <v>0</v>
      </c>
    </row>
    <row r="96" spans="1:8" x14ac:dyDescent="0.2">
      <c r="A96" t="str">
        <f>'男女A級 入力シート'!$H$3</f>
        <v>　中学校</v>
      </c>
      <c r="B96" t="s">
        <v>24</v>
      </c>
      <c r="C96">
        <f>'男女A級 入力シート'!Q14</f>
        <v>0</v>
      </c>
      <c r="D96">
        <f>'男女A級 入力シート'!R14</f>
        <v>0</v>
      </c>
      <c r="E96">
        <f>'はじめに（必ずご一読ください）'!$K$5</f>
        <v>0</v>
      </c>
      <c r="F96">
        <f>'男女A級 入力シート'!S14</f>
        <v>0</v>
      </c>
      <c r="G96">
        <f>'男女A級 入力シート'!T14</f>
        <v>0</v>
      </c>
      <c r="H96">
        <f>'はじめに（必ずご一読ください）'!$K$5</f>
        <v>0</v>
      </c>
    </row>
    <row r="97" spans="1:8" x14ac:dyDescent="0.2">
      <c r="A97" t="str">
        <f>'男女A級 入力シート'!$H$3</f>
        <v>　中学校</v>
      </c>
      <c r="B97" t="s">
        <v>24</v>
      </c>
      <c r="C97">
        <f>'男女A級 入力シート'!Q15</f>
        <v>0</v>
      </c>
      <c r="D97">
        <f>'男女A級 入力シート'!R15</f>
        <v>0</v>
      </c>
      <c r="E97">
        <f>'はじめに（必ずご一読ください）'!$K$5</f>
        <v>0</v>
      </c>
      <c r="F97">
        <f>'男女A級 入力シート'!S15</f>
        <v>0</v>
      </c>
      <c r="G97">
        <f>'男女A級 入力シート'!T15</f>
        <v>0</v>
      </c>
      <c r="H97">
        <f>'はじめに（必ずご一読ください）'!$K$5</f>
        <v>0</v>
      </c>
    </row>
    <row r="98" spans="1:8" x14ac:dyDescent="0.2">
      <c r="A98" t="str">
        <f>'男女A級 入力シート'!$H$3</f>
        <v>　中学校</v>
      </c>
      <c r="B98" t="s">
        <v>24</v>
      </c>
      <c r="C98">
        <f>'男女A級 入力シート'!Q16</f>
        <v>0</v>
      </c>
      <c r="D98">
        <f>'男女A級 入力シート'!R16</f>
        <v>0</v>
      </c>
      <c r="E98">
        <f>'はじめに（必ずご一読ください）'!$K$5</f>
        <v>0</v>
      </c>
      <c r="F98">
        <f>'男女A級 入力シート'!S16</f>
        <v>0</v>
      </c>
      <c r="G98">
        <f>'男女A級 入力シート'!T16</f>
        <v>0</v>
      </c>
      <c r="H98">
        <f>'はじめに（必ずご一読ください）'!$K$5</f>
        <v>0</v>
      </c>
    </row>
    <row r="99" spans="1:8" x14ac:dyDescent="0.2">
      <c r="A99" t="str">
        <f>'男女A級 入力シート'!$H$3</f>
        <v>　中学校</v>
      </c>
      <c r="B99" t="s">
        <v>24</v>
      </c>
      <c r="C99">
        <f>'男女A級 入力シート'!Q17</f>
        <v>0</v>
      </c>
      <c r="D99">
        <f>'男女A級 入力シート'!R17</f>
        <v>0</v>
      </c>
      <c r="E99">
        <f>'はじめに（必ずご一読ください）'!$K$5</f>
        <v>0</v>
      </c>
      <c r="F99">
        <f>'男女A級 入力シート'!S17</f>
        <v>0</v>
      </c>
      <c r="G99">
        <f>'男女A級 入力シート'!T17</f>
        <v>0</v>
      </c>
      <c r="H99">
        <f>'はじめに（必ずご一読ください）'!$K$5</f>
        <v>0</v>
      </c>
    </row>
    <row r="100" spans="1:8" x14ac:dyDescent="0.2">
      <c r="A100" t="str">
        <f>'男女A級 入力シート'!$H$3</f>
        <v>　中学校</v>
      </c>
      <c r="B100" t="s">
        <v>24</v>
      </c>
      <c r="C100">
        <f>'男女A級 入力シート'!Q18</f>
        <v>0</v>
      </c>
      <c r="D100">
        <f>'男女A級 入力シート'!R18</f>
        <v>0</v>
      </c>
      <c r="E100">
        <f>'はじめに（必ずご一読ください）'!$K$5</f>
        <v>0</v>
      </c>
      <c r="F100">
        <f>'男女A級 入力シート'!S18</f>
        <v>0</v>
      </c>
      <c r="G100">
        <f>'男女A級 入力シート'!T18</f>
        <v>0</v>
      </c>
      <c r="H100">
        <f>'はじめに（必ずご一読ください）'!$K$5</f>
        <v>0</v>
      </c>
    </row>
    <row r="101" spans="1:8" x14ac:dyDescent="0.2">
      <c r="A101" t="str">
        <f>'男女A級 入力シート'!$H$3</f>
        <v>　中学校</v>
      </c>
      <c r="B101" t="s">
        <v>24</v>
      </c>
      <c r="C101">
        <f>'男女A級 入力シート'!Q19</f>
        <v>0</v>
      </c>
      <c r="D101">
        <f>'男女A級 入力シート'!R19</f>
        <v>0</v>
      </c>
      <c r="E101">
        <f>'はじめに（必ずご一読ください）'!$K$5</f>
        <v>0</v>
      </c>
      <c r="F101">
        <f>'男女A級 入力シート'!S19</f>
        <v>0</v>
      </c>
      <c r="G101">
        <f>'男女A級 入力シート'!T19</f>
        <v>0</v>
      </c>
      <c r="H101">
        <f>'はじめに（必ずご一読ください）'!$K$5</f>
        <v>0</v>
      </c>
    </row>
    <row r="102" spans="1:8" x14ac:dyDescent="0.2">
      <c r="A102" t="str">
        <f>'男女A級 入力シート'!$H$3</f>
        <v>　中学校</v>
      </c>
      <c r="B102" t="s">
        <v>24</v>
      </c>
      <c r="C102">
        <f>'男女A級 入力シート'!Q20</f>
        <v>0</v>
      </c>
      <c r="D102">
        <f>'男女A級 入力シート'!R20</f>
        <v>0</v>
      </c>
      <c r="E102">
        <f>'はじめに（必ずご一読ください）'!$K$5</f>
        <v>0</v>
      </c>
      <c r="F102">
        <f>'男女A級 入力シート'!S20</f>
        <v>0</v>
      </c>
      <c r="G102">
        <f>'男女A級 入力シート'!T20</f>
        <v>0</v>
      </c>
      <c r="H102">
        <f>'はじめに（必ずご一読ください）'!$K$5</f>
        <v>0</v>
      </c>
    </row>
    <row r="103" spans="1:8" x14ac:dyDescent="0.2">
      <c r="A103" t="str">
        <f>'男女A級 入力シート'!$H$3</f>
        <v>　中学校</v>
      </c>
      <c r="B103" t="s">
        <v>24</v>
      </c>
      <c r="C103">
        <f>'男女A級 入力シート'!Q21</f>
        <v>0</v>
      </c>
      <c r="D103">
        <f>'男女A級 入力シート'!R21</f>
        <v>0</v>
      </c>
      <c r="E103">
        <f>'はじめに（必ずご一読ください）'!$K$5</f>
        <v>0</v>
      </c>
      <c r="F103">
        <f>'男女A級 入力シート'!S21</f>
        <v>0</v>
      </c>
      <c r="G103">
        <f>'男女A級 入力シート'!T21</f>
        <v>0</v>
      </c>
      <c r="H103">
        <f>'はじめに（必ずご一読ください）'!$K$5</f>
        <v>0</v>
      </c>
    </row>
    <row r="104" spans="1:8" x14ac:dyDescent="0.2">
      <c r="A104" t="str">
        <f>'男女A級 入力シート'!$H$3</f>
        <v>　中学校</v>
      </c>
      <c r="B104" t="s">
        <v>24</v>
      </c>
      <c r="C104">
        <f>'男女A級 入力シート'!Q22</f>
        <v>0</v>
      </c>
      <c r="D104">
        <f>'男女A級 入力シート'!R22</f>
        <v>0</v>
      </c>
      <c r="E104">
        <f>'はじめに（必ずご一読ください）'!$K$5</f>
        <v>0</v>
      </c>
      <c r="F104">
        <f>'男女A級 入力シート'!S22</f>
        <v>0</v>
      </c>
      <c r="G104">
        <f>'男女A級 入力シート'!T22</f>
        <v>0</v>
      </c>
      <c r="H104">
        <f>'はじめに（必ずご一読ください）'!$K$5</f>
        <v>0</v>
      </c>
    </row>
    <row r="105" spans="1:8" x14ac:dyDescent="0.2">
      <c r="A105" t="str">
        <f>'男女A級 入力シート'!$H$3</f>
        <v>　中学校</v>
      </c>
      <c r="B105" t="s">
        <v>24</v>
      </c>
      <c r="C105">
        <f>'男女A級 入力シート'!Q23</f>
        <v>0</v>
      </c>
      <c r="D105">
        <f>'男女A級 入力シート'!R23</f>
        <v>0</v>
      </c>
      <c r="E105">
        <f>'はじめに（必ずご一読ください）'!$K$5</f>
        <v>0</v>
      </c>
      <c r="F105">
        <f>'男女A級 入力シート'!S23</f>
        <v>0</v>
      </c>
      <c r="G105">
        <f>'男女A級 入力シート'!T23</f>
        <v>0</v>
      </c>
      <c r="H105">
        <f>'はじめに（必ずご一読ください）'!$K$5</f>
        <v>0</v>
      </c>
    </row>
    <row r="106" spans="1:8" x14ac:dyDescent="0.2">
      <c r="A106" t="str">
        <f>'男女A級 入力シート'!$H$3</f>
        <v>　中学校</v>
      </c>
      <c r="B106" t="s">
        <v>24</v>
      </c>
      <c r="C106">
        <f>'男女A級 入力シート'!Q24</f>
        <v>0</v>
      </c>
      <c r="D106">
        <f>'男女A級 入力シート'!R24</f>
        <v>0</v>
      </c>
      <c r="E106">
        <f>'はじめに（必ずご一読ください）'!$K$5</f>
        <v>0</v>
      </c>
      <c r="F106">
        <f>'男女A級 入力シート'!S24</f>
        <v>0</v>
      </c>
      <c r="G106">
        <f>'男女A級 入力シート'!T24</f>
        <v>0</v>
      </c>
      <c r="H106">
        <f>'はじめに（必ずご一読ください）'!$K$5</f>
        <v>0</v>
      </c>
    </row>
    <row r="107" spans="1:8" x14ac:dyDescent="0.2">
      <c r="A107" t="str">
        <f>'男女A級 入力シート'!$H$3</f>
        <v>　中学校</v>
      </c>
      <c r="B107" t="s">
        <v>24</v>
      </c>
      <c r="C107">
        <f>'男女A級 入力シート'!Q25</f>
        <v>0</v>
      </c>
      <c r="D107">
        <f>'男女A級 入力シート'!R25</f>
        <v>0</v>
      </c>
      <c r="E107">
        <f>'はじめに（必ずご一読ください）'!$K$5</f>
        <v>0</v>
      </c>
      <c r="F107">
        <f>'男女A級 入力シート'!S25</f>
        <v>0</v>
      </c>
      <c r="G107">
        <f>'男女A級 入力シート'!T25</f>
        <v>0</v>
      </c>
      <c r="H107">
        <f>'はじめに（必ずご一読ください）'!$K$5</f>
        <v>0</v>
      </c>
    </row>
    <row r="108" spans="1:8" x14ac:dyDescent="0.2">
      <c r="A108" t="str">
        <f>'男女A級 入力シート'!$H$3</f>
        <v>　中学校</v>
      </c>
      <c r="B108" t="s">
        <v>24</v>
      </c>
      <c r="C108">
        <f>'男女A級 入力シート'!Q26</f>
        <v>0</v>
      </c>
      <c r="D108">
        <f>'男女A級 入力シート'!R26</f>
        <v>0</v>
      </c>
      <c r="E108">
        <f>'はじめに（必ずご一読ください）'!$K$5</f>
        <v>0</v>
      </c>
      <c r="F108">
        <f>'男女A級 入力シート'!S26</f>
        <v>0</v>
      </c>
      <c r="G108">
        <f>'男女A級 入力シート'!T26</f>
        <v>0</v>
      </c>
      <c r="H108">
        <f>'はじめに（必ずご一読ください）'!$K$5</f>
        <v>0</v>
      </c>
    </row>
    <row r="109" spans="1:8" x14ac:dyDescent="0.2">
      <c r="A109" t="str">
        <f>'男女A級 入力シート'!$H$3</f>
        <v>　中学校</v>
      </c>
      <c r="B109" t="s">
        <v>24</v>
      </c>
      <c r="C109">
        <f>'男女A級 入力シート'!Q27</f>
        <v>0</v>
      </c>
      <c r="D109">
        <f>'男女A級 入力シート'!R27</f>
        <v>0</v>
      </c>
      <c r="E109">
        <f>'はじめに（必ずご一読ください）'!$K$5</f>
        <v>0</v>
      </c>
      <c r="F109">
        <f>'男女A級 入力シート'!S27</f>
        <v>0</v>
      </c>
      <c r="G109">
        <f>'男女A級 入力シート'!T27</f>
        <v>0</v>
      </c>
      <c r="H109">
        <f>'はじめに（必ずご一読ください）'!$K$5</f>
        <v>0</v>
      </c>
    </row>
    <row r="110" spans="1:8" x14ac:dyDescent="0.2">
      <c r="A110" t="str">
        <f>'男女A級 入力シート'!$H$3</f>
        <v>　中学校</v>
      </c>
      <c r="B110" t="s">
        <v>24</v>
      </c>
      <c r="C110">
        <f>'男女A級 入力シート'!Q28</f>
        <v>0</v>
      </c>
      <c r="D110">
        <f>'男女A級 入力シート'!R28</f>
        <v>0</v>
      </c>
      <c r="E110">
        <f>'はじめに（必ずご一読ください）'!$K$5</f>
        <v>0</v>
      </c>
      <c r="F110">
        <f>'男女A級 入力シート'!S28</f>
        <v>0</v>
      </c>
      <c r="G110">
        <f>'男女A級 入力シート'!T28</f>
        <v>0</v>
      </c>
      <c r="H110">
        <f>'はじめに（必ずご一読ください）'!$K$5</f>
        <v>0</v>
      </c>
    </row>
    <row r="111" spans="1:8" x14ac:dyDescent="0.2">
      <c r="A111" t="str">
        <f>'男女A級 入力シート'!$H$3</f>
        <v>　中学校</v>
      </c>
      <c r="B111" t="s">
        <v>24</v>
      </c>
      <c r="C111">
        <f>'男女A級 入力シート'!Q29</f>
        <v>0</v>
      </c>
      <c r="D111">
        <f>'男女A級 入力シート'!R29</f>
        <v>0</v>
      </c>
      <c r="E111">
        <f>'はじめに（必ずご一読ください）'!$K$5</f>
        <v>0</v>
      </c>
      <c r="F111">
        <f>'男女A級 入力シート'!S29</f>
        <v>0</v>
      </c>
      <c r="G111">
        <f>'男女A級 入力シート'!T29</f>
        <v>0</v>
      </c>
      <c r="H111">
        <f>'はじめに（必ずご一読ください）'!$K$5</f>
        <v>0</v>
      </c>
    </row>
    <row r="112" spans="1:8" x14ac:dyDescent="0.2">
      <c r="A112" t="str">
        <f>'男女A級 入力シート'!$H$3</f>
        <v>　中学校</v>
      </c>
      <c r="B112" t="s">
        <v>24</v>
      </c>
      <c r="C112">
        <f>'男女A級 入力シート'!Q30</f>
        <v>0</v>
      </c>
      <c r="D112">
        <f>'男女A級 入力シート'!R30</f>
        <v>0</v>
      </c>
      <c r="E112">
        <f>'はじめに（必ずご一読ください）'!$K$5</f>
        <v>0</v>
      </c>
      <c r="F112">
        <f>'男女A級 入力シート'!S30</f>
        <v>0</v>
      </c>
      <c r="G112">
        <f>'男女A級 入力シート'!T30</f>
        <v>0</v>
      </c>
      <c r="H112">
        <f>'はじめに（必ずご一読ください）'!$K$5</f>
        <v>0</v>
      </c>
    </row>
    <row r="113" spans="1:8" x14ac:dyDescent="0.2">
      <c r="A113" t="str">
        <f>'男女A級 入力シート'!$H$3</f>
        <v>　中学校</v>
      </c>
      <c r="B113" t="s">
        <v>24</v>
      </c>
      <c r="C113">
        <f>'男女A級 入力シート'!Q31</f>
        <v>0</v>
      </c>
      <c r="D113">
        <f>'男女A級 入力シート'!R31</f>
        <v>0</v>
      </c>
      <c r="E113">
        <f>'はじめに（必ずご一読ください）'!$K$5</f>
        <v>0</v>
      </c>
      <c r="F113">
        <f>'男女A級 入力シート'!S31</f>
        <v>0</v>
      </c>
      <c r="G113">
        <f>'男女A級 入力シート'!T31</f>
        <v>0</v>
      </c>
      <c r="H113">
        <f>'はじめに（必ずご一読ください）'!$K$5</f>
        <v>0</v>
      </c>
    </row>
    <row r="114" spans="1:8" x14ac:dyDescent="0.2">
      <c r="A114" t="str">
        <f>'男女A級 入力シート'!$H$3</f>
        <v>　中学校</v>
      </c>
      <c r="B114" t="s">
        <v>24</v>
      </c>
      <c r="C114">
        <f>'男女A級 入力シート'!Q32</f>
        <v>0</v>
      </c>
      <c r="D114">
        <f>'男女A級 入力シート'!R32</f>
        <v>0</v>
      </c>
      <c r="E114">
        <f>'はじめに（必ずご一読ください）'!$K$5</f>
        <v>0</v>
      </c>
      <c r="F114">
        <f>'男女A級 入力シート'!S32</f>
        <v>0</v>
      </c>
      <c r="G114">
        <f>'男女A級 入力シート'!T32</f>
        <v>0</v>
      </c>
      <c r="H114">
        <f>'はじめに（必ずご一読ください）'!$K$5</f>
        <v>0</v>
      </c>
    </row>
    <row r="115" spans="1:8" x14ac:dyDescent="0.2">
      <c r="A115" t="str">
        <f>'男女A級 入力シート'!$H$3</f>
        <v>　中学校</v>
      </c>
      <c r="B115" t="s">
        <v>24</v>
      </c>
      <c r="C115">
        <f>'男女A級 入力シート'!Q33</f>
        <v>0</v>
      </c>
      <c r="D115">
        <f>'男女A級 入力シート'!R33</f>
        <v>0</v>
      </c>
      <c r="E115">
        <f>'はじめに（必ずご一読ください）'!$K$5</f>
        <v>0</v>
      </c>
      <c r="F115">
        <f>'男女A級 入力シート'!S33</f>
        <v>0</v>
      </c>
      <c r="G115">
        <f>'男女A級 入力シート'!T33</f>
        <v>0</v>
      </c>
      <c r="H115">
        <f>'はじめに（必ずご一読ください）'!$K$5</f>
        <v>0</v>
      </c>
    </row>
    <row r="116" spans="1:8" x14ac:dyDescent="0.2">
      <c r="A116" t="str">
        <f>'男女A級 入力シート'!$H$3</f>
        <v>　中学校</v>
      </c>
      <c r="B116" t="s">
        <v>24</v>
      </c>
      <c r="C116">
        <f>'男女A級 入力シート'!Q34</f>
        <v>0</v>
      </c>
      <c r="D116">
        <f>'男女A級 入力シート'!R34</f>
        <v>0</v>
      </c>
      <c r="E116">
        <f>'はじめに（必ずご一読ください）'!$K$5</f>
        <v>0</v>
      </c>
      <c r="F116">
        <f>'男女A級 入力シート'!S34</f>
        <v>0</v>
      </c>
      <c r="G116">
        <f>'男女A級 入力シート'!T34</f>
        <v>0</v>
      </c>
      <c r="H116">
        <f>'はじめに（必ずご一読ください）'!$K$5</f>
        <v>0</v>
      </c>
    </row>
    <row r="117" spans="1:8" x14ac:dyDescent="0.2">
      <c r="A117" t="str">
        <f>'男女A級 入力シート'!$H$3</f>
        <v>　中学校</v>
      </c>
      <c r="B117" t="s">
        <v>24</v>
      </c>
      <c r="C117">
        <f>'男女A級 入力シート'!Q35</f>
        <v>0</v>
      </c>
      <c r="D117">
        <f>'男女A級 入力シート'!R35</f>
        <v>0</v>
      </c>
      <c r="E117">
        <f>'はじめに（必ずご一読ください）'!$K$5</f>
        <v>0</v>
      </c>
      <c r="F117">
        <f>'男女A級 入力シート'!S35</f>
        <v>0</v>
      </c>
      <c r="G117">
        <f>'男女A級 入力シート'!T35</f>
        <v>0</v>
      </c>
      <c r="H117">
        <f>'はじめに（必ずご一読ください）'!$K$5</f>
        <v>0</v>
      </c>
    </row>
    <row r="118" spans="1:8" x14ac:dyDescent="0.2">
      <c r="A118" t="str">
        <f>'男女A級 入力シート'!$H$3</f>
        <v>　中学校</v>
      </c>
      <c r="B118" t="s">
        <v>24</v>
      </c>
      <c r="C118">
        <f>'男女A級 入力シート'!Q36</f>
        <v>0</v>
      </c>
      <c r="D118">
        <f>'男女A級 入力シート'!R36</f>
        <v>0</v>
      </c>
      <c r="E118">
        <f>'はじめに（必ずご一読ください）'!$K$5</f>
        <v>0</v>
      </c>
      <c r="F118">
        <f>'男女A級 入力シート'!S36</f>
        <v>0</v>
      </c>
      <c r="G118">
        <f>'男女A級 入力シート'!T36</f>
        <v>0</v>
      </c>
      <c r="H118">
        <f>'はじめに（必ずご一読ください）'!$K$5</f>
        <v>0</v>
      </c>
    </row>
    <row r="119" spans="1:8" x14ac:dyDescent="0.2">
      <c r="A119" t="str">
        <f>'男女A級 入力シート'!$H$3</f>
        <v>　中学校</v>
      </c>
      <c r="B119" t="s">
        <v>24</v>
      </c>
      <c r="C119">
        <f>'男女A級 入力シート'!Q37</f>
        <v>0</v>
      </c>
      <c r="D119">
        <f>'男女A級 入力シート'!R37</f>
        <v>0</v>
      </c>
      <c r="E119">
        <f>'はじめに（必ずご一読ください）'!$K$5</f>
        <v>0</v>
      </c>
      <c r="F119">
        <f>'男女A級 入力シート'!S37</f>
        <v>0</v>
      </c>
      <c r="G119">
        <f>'男女A級 入力シート'!T37</f>
        <v>0</v>
      </c>
      <c r="H119">
        <f>'はじめに（必ずご一読ください）'!$K$5</f>
        <v>0</v>
      </c>
    </row>
    <row r="120" spans="1:8" x14ac:dyDescent="0.2">
      <c r="A120" t="str">
        <f>'男女A級 入力シート'!$H$3</f>
        <v>　中学校</v>
      </c>
      <c r="B120" t="s">
        <v>24</v>
      </c>
      <c r="C120">
        <f>'男女A級 入力シート'!Q38</f>
        <v>0</v>
      </c>
      <c r="D120">
        <f>'男女A級 入力シート'!R38</f>
        <v>0</v>
      </c>
      <c r="E120">
        <f>'はじめに（必ずご一読ください）'!$K$5</f>
        <v>0</v>
      </c>
      <c r="F120">
        <f>'男女A級 入力シート'!S38</f>
        <v>0</v>
      </c>
      <c r="G120">
        <f>'男女A級 入力シート'!T38</f>
        <v>0</v>
      </c>
      <c r="H120">
        <f>'はじめに（必ずご一読ください）'!$K$5</f>
        <v>0</v>
      </c>
    </row>
    <row r="121" spans="1:8" x14ac:dyDescent="0.2">
      <c r="A121" t="str">
        <f>'男女A級 入力シート'!$H$3</f>
        <v>　中学校</v>
      </c>
      <c r="B121" t="s">
        <v>24</v>
      </c>
      <c r="C121">
        <f>'男女A級 入力シート'!Q39</f>
        <v>0</v>
      </c>
      <c r="D121">
        <f>'男女A級 入力シート'!R39</f>
        <v>0</v>
      </c>
      <c r="E121">
        <f>'はじめに（必ずご一読ください）'!$K$5</f>
        <v>0</v>
      </c>
      <c r="F121">
        <f>'男女A級 入力シート'!S39</f>
        <v>0</v>
      </c>
      <c r="G121">
        <f>'男女A級 入力シート'!T39</f>
        <v>0</v>
      </c>
      <c r="H121">
        <f>'はじめに（必ずご一読ください）'!$K$5</f>
        <v>0</v>
      </c>
    </row>
  </sheetData>
  <sheetProtection password="8259" sheet="1" objects="1" scenarios="1" selectLockedCells="1" selectUnlockedCells="1"/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H121"/>
  <sheetViews>
    <sheetView workbookViewId="0">
      <selection activeCell="G26" sqref="G26"/>
    </sheetView>
  </sheetViews>
  <sheetFormatPr defaultRowHeight="13.2" x14ac:dyDescent="0.2"/>
  <sheetData>
    <row r="1" spans="1:8" x14ac:dyDescent="0.2">
      <c r="A1" t="s">
        <v>13</v>
      </c>
      <c r="B1" t="s">
        <v>14</v>
      </c>
      <c r="C1" t="s">
        <v>15</v>
      </c>
      <c r="D1" t="s">
        <v>2</v>
      </c>
      <c r="E1" t="s">
        <v>16</v>
      </c>
      <c r="F1" t="s">
        <v>17</v>
      </c>
      <c r="G1" t="s">
        <v>4</v>
      </c>
      <c r="H1" t="s">
        <v>18</v>
      </c>
    </row>
    <row r="2" spans="1:8" x14ac:dyDescent="0.2">
      <c r="A2" t="str">
        <f>'男女A級 入力シート'!$H$3</f>
        <v>　中学校</v>
      </c>
      <c r="B2" t="s">
        <v>99</v>
      </c>
      <c r="C2">
        <f>'男女Ｂ級 入力シート'!C10</f>
        <v>0</v>
      </c>
      <c r="D2">
        <f>'男女Ｂ級 入力シート'!D10</f>
        <v>0</v>
      </c>
      <c r="E2">
        <f>'はじめに（必ずご一読ください）'!$K$5</f>
        <v>0</v>
      </c>
    </row>
    <row r="3" spans="1:8" x14ac:dyDescent="0.2">
      <c r="A3" t="str">
        <f>'男女A級 入力シート'!$H$3</f>
        <v>　中学校</v>
      </c>
      <c r="B3" t="s">
        <v>99</v>
      </c>
      <c r="C3">
        <f>'男女Ｂ級 入力シート'!C11</f>
        <v>0</v>
      </c>
      <c r="D3">
        <f>'男女Ｂ級 入力シート'!D11</f>
        <v>0</v>
      </c>
      <c r="E3">
        <f>'はじめに（必ずご一読ください）'!$K$5</f>
        <v>0</v>
      </c>
    </row>
    <row r="4" spans="1:8" x14ac:dyDescent="0.2">
      <c r="A4" t="str">
        <f>'男女A級 入力シート'!$H$3</f>
        <v>　中学校</v>
      </c>
      <c r="B4" t="s">
        <v>99</v>
      </c>
      <c r="C4">
        <f>'男女Ｂ級 入力シート'!C12</f>
        <v>0</v>
      </c>
      <c r="D4">
        <f>'男女Ｂ級 入力シート'!D12</f>
        <v>0</v>
      </c>
      <c r="E4">
        <f>'はじめに（必ずご一読ください）'!$K$5</f>
        <v>0</v>
      </c>
    </row>
    <row r="5" spans="1:8" x14ac:dyDescent="0.2">
      <c r="A5" t="str">
        <f>'男女A級 入力シート'!$H$3</f>
        <v>　中学校</v>
      </c>
      <c r="B5" t="s">
        <v>99</v>
      </c>
      <c r="C5">
        <f>'男女Ｂ級 入力シート'!C13</f>
        <v>0</v>
      </c>
      <c r="D5">
        <f>'男女Ｂ級 入力シート'!D13</f>
        <v>0</v>
      </c>
      <c r="E5">
        <f>'はじめに（必ずご一読ください）'!$K$5</f>
        <v>0</v>
      </c>
    </row>
    <row r="6" spans="1:8" x14ac:dyDescent="0.2">
      <c r="A6" t="str">
        <f>'男女A級 入力シート'!$H$3</f>
        <v>　中学校</v>
      </c>
      <c r="B6" t="s">
        <v>99</v>
      </c>
      <c r="C6">
        <f>'男女Ｂ級 入力シート'!C14</f>
        <v>0</v>
      </c>
      <c r="D6">
        <f>'男女Ｂ級 入力シート'!D14</f>
        <v>0</v>
      </c>
      <c r="E6">
        <f>'はじめに（必ずご一読ください）'!$K$5</f>
        <v>0</v>
      </c>
    </row>
    <row r="7" spans="1:8" x14ac:dyDescent="0.2">
      <c r="A7" t="str">
        <f>'男女A級 入力シート'!$H$3</f>
        <v>　中学校</v>
      </c>
      <c r="B7" t="s">
        <v>99</v>
      </c>
      <c r="C7">
        <f>'男女Ｂ級 入力シート'!C15</f>
        <v>0</v>
      </c>
      <c r="D7">
        <f>'男女Ｂ級 入力シート'!D15</f>
        <v>0</v>
      </c>
      <c r="E7">
        <f>'はじめに（必ずご一読ください）'!$K$5</f>
        <v>0</v>
      </c>
    </row>
    <row r="8" spans="1:8" x14ac:dyDescent="0.2">
      <c r="A8" t="str">
        <f>'男女A級 入力シート'!$H$3</f>
        <v>　中学校</v>
      </c>
      <c r="B8" t="s">
        <v>99</v>
      </c>
      <c r="C8">
        <f>'男女Ｂ級 入力シート'!C16</f>
        <v>0</v>
      </c>
      <c r="D8">
        <f>'男女Ｂ級 入力シート'!D16</f>
        <v>0</v>
      </c>
      <c r="E8">
        <f>'はじめに（必ずご一読ください）'!$K$5</f>
        <v>0</v>
      </c>
    </row>
    <row r="9" spans="1:8" x14ac:dyDescent="0.2">
      <c r="A9" t="str">
        <f>'男女A級 入力シート'!$H$3</f>
        <v>　中学校</v>
      </c>
      <c r="B9" t="s">
        <v>99</v>
      </c>
      <c r="C9">
        <f>'男女Ｂ級 入力シート'!C17</f>
        <v>0</v>
      </c>
      <c r="D9">
        <f>'男女Ｂ級 入力シート'!D17</f>
        <v>0</v>
      </c>
      <c r="E9">
        <f>'はじめに（必ずご一読ください）'!$K$5</f>
        <v>0</v>
      </c>
    </row>
    <row r="10" spans="1:8" x14ac:dyDescent="0.2">
      <c r="A10" t="str">
        <f>'男女A級 入力シート'!$H$3</f>
        <v>　中学校</v>
      </c>
      <c r="B10" t="s">
        <v>99</v>
      </c>
      <c r="C10">
        <f>'男女Ｂ級 入力シート'!C18</f>
        <v>0</v>
      </c>
      <c r="D10">
        <f>'男女Ｂ級 入力シート'!D18</f>
        <v>0</v>
      </c>
      <c r="E10">
        <f>'はじめに（必ずご一読ください）'!$K$5</f>
        <v>0</v>
      </c>
    </row>
    <row r="11" spans="1:8" x14ac:dyDescent="0.2">
      <c r="A11" t="str">
        <f>'男女A級 入力シート'!$H$3</f>
        <v>　中学校</v>
      </c>
      <c r="B11" t="s">
        <v>99</v>
      </c>
      <c r="C11">
        <f>'男女Ｂ級 入力シート'!C19</f>
        <v>0</v>
      </c>
      <c r="D11">
        <f>'男女Ｂ級 入力シート'!D19</f>
        <v>0</v>
      </c>
      <c r="E11">
        <f>'はじめに（必ずご一読ください）'!$K$5</f>
        <v>0</v>
      </c>
    </row>
    <row r="12" spans="1:8" x14ac:dyDescent="0.2">
      <c r="A12" t="str">
        <f>'男女A級 入力シート'!$H$3</f>
        <v>　中学校</v>
      </c>
      <c r="B12" t="s">
        <v>99</v>
      </c>
      <c r="C12">
        <f>'男女Ｂ級 入力シート'!C20</f>
        <v>0</v>
      </c>
      <c r="D12">
        <f>'男女Ｂ級 入力シート'!D20</f>
        <v>0</v>
      </c>
      <c r="E12">
        <f>'はじめに（必ずご一読ください）'!$K$5</f>
        <v>0</v>
      </c>
    </row>
    <row r="13" spans="1:8" x14ac:dyDescent="0.2">
      <c r="A13" t="str">
        <f>'男女A級 入力シート'!$H$3</f>
        <v>　中学校</v>
      </c>
      <c r="B13" t="s">
        <v>99</v>
      </c>
      <c r="C13">
        <f>'男女Ｂ級 入力シート'!C21</f>
        <v>0</v>
      </c>
      <c r="D13">
        <f>'男女Ｂ級 入力シート'!D21</f>
        <v>0</v>
      </c>
      <c r="E13">
        <f>'はじめに（必ずご一読ください）'!$K$5</f>
        <v>0</v>
      </c>
    </row>
    <row r="14" spans="1:8" x14ac:dyDescent="0.2">
      <c r="A14" t="str">
        <f>'男女A級 入力シート'!$H$3</f>
        <v>　中学校</v>
      </c>
      <c r="B14" t="s">
        <v>99</v>
      </c>
      <c r="C14">
        <f>'男女Ｂ級 入力シート'!C22</f>
        <v>0</v>
      </c>
      <c r="D14">
        <f>'男女Ｂ級 入力シート'!D22</f>
        <v>0</v>
      </c>
      <c r="E14">
        <f>'はじめに（必ずご一読ください）'!$K$5</f>
        <v>0</v>
      </c>
    </row>
    <row r="15" spans="1:8" x14ac:dyDescent="0.2">
      <c r="A15" t="str">
        <f>'男女A級 入力シート'!$H$3</f>
        <v>　中学校</v>
      </c>
      <c r="B15" t="s">
        <v>99</v>
      </c>
      <c r="C15">
        <f>'男女Ｂ級 入力シート'!C23</f>
        <v>0</v>
      </c>
      <c r="D15">
        <f>'男女Ｂ級 入力シート'!D23</f>
        <v>0</v>
      </c>
      <c r="E15">
        <f>'はじめに（必ずご一読ください）'!$K$5</f>
        <v>0</v>
      </c>
    </row>
    <row r="16" spans="1:8" x14ac:dyDescent="0.2">
      <c r="A16" t="str">
        <f>'男女A級 入力シート'!$H$3</f>
        <v>　中学校</v>
      </c>
      <c r="B16" t="s">
        <v>99</v>
      </c>
      <c r="C16">
        <f>'男女Ｂ級 入力シート'!C24</f>
        <v>0</v>
      </c>
      <c r="D16">
        <f>'男女Ｂ級 入力シート'!D24</f>
        <v>0</v>
      </c>
      <c r="E16">
        <f>'はじめに（必ずご一読ください）'!$K$5</f>
        <v>0</v>
      </c>
    </row>
    <row r="17" spans="1:8" x14ac:dyDescent="0.2">
      <c r="A17" t="str">
        <f>'男女A級 入力シート'!$H$3</f>
        <v>　中学校</v>
      </c>
      <c r="B17" t="s">
        <v>99</v>
      </c>
      <c r="C17">
        <f>'男女Ｂ級 入力シート'!C25</f>
        <v>0</v>
      </c>
      <c r="D17">
        <f>'男女Ｂ級 入力シート'!D25</f>
        <v>0</v>
      </c>
      <c r="E17">
        <f>'はじめに（必ずご一読ください）'!$K$5</f>
        <v>0</v>
      </c>
    </row>
    <row r="18" spans="1:8" x14ac:dyDescent="0.2">
      <c r="A18" t="str">
        <f>'男女A級 入力シート'!$H$3</f>
        <v>　中学校</v>
      </c>
      <c r="B18" t="s">
        <v>99</v>
      </c>
      <c r="C18">
        <f>'男女Ｂ級 入力シート'!C26</f>
        <v>0</v>
      </c>
      <c r="D18">
        <f>'男女Ｂ級 入力シート'!D26</f>
        <v>0</v>
      </c>
      <c r="E18">
        <f>'はじめに（必ずご一読ください）'!$K$5</f>
        <v>0</v>
      </c>
    </row>
    <row r="19" spans="1:8" x14ac:dyDescent="0.2">
      <c r="A19" t="str">
        <f>'男女A級 入力シート'!$H$3</f>
        <v>　中学校</v>
      </c>
      <c r="B19" t="s">
        <v>99</v>
      </c>
      <c r="C19">
        <f>'男女Ｂ級 入力シート'!C27</f>
        <v>0</v>
      </c>
      <c r="D19">
        <f>'男女Ｂ級 入力シート'!D27</f>
        <v>0</v>
      </c>
      <c r="E19">
        <f>'はじめに（必ずご一読ください）'!$K$5</f>
        <v>0</v>
      </c>
    </row>
    <row r="20" spans="1:8" x14ac:dyDescent="0.2">
      <c r="A20" t="str">
        <f>'男女A級 入力シート'!$H$3</f>
        <v>　中学校</v>
      </c>
      <c r="B20" t="s">
        <v>99</v>
      </c>
      <c r="C20">
        <f>'男女Ｂ級 入力シート'!C28</f>
        <v>0</v>
      </c>
      <c r="D20">
        <f>'男女Ｂ級 入力シート'!D28</f>
        <v>0</v>
      </c>
      <c r="E20">
        <f>'はじめに（必ずご一読ください）'!$K$5</f>
        <v>0</v>
      </c>
    </row>
    <row r="21" spans="1:8" x14ac:dyDescent="0.2">
      <c r="A21" t="str">
        <f>'男女A級 入力シート'!$H$3</f>
        <v>　中学校</v>
      </c>
      <c r="B21" t="s">
        <v>99</v>
      </c>
      <c r="C21">
        <f>'男女Ｂ級 入力シート'!C29</f>
        <v>0</v>
      </c>
      <c r="D21">
        <f>'男女Ｂ級 入力シート'!D29</f>
        <v>0</v>
      </c>
      <c r="E21">
        <f>'はじめに（必ずご一読ください）'!$K$5</f>
        <v>0</v>
      </c>
    </row>
    <row r="22" spans="1:8" x14ac:dyDescent="0.2">
      <c r="A22" t="str">
        <f>'男女A級 入力シート'!$H$3</f>
        <v>　中学校</v>
      </c>
      <c r="B22" t="s">
        <v>99</v>
      </c>
      <c r="C22">
        <f>'男女Ｂ級 入力シート'!C30</f>
        <v>0</v>
      </c>
      <c r="D22">
        <f>'男女Ｂ級 入力シート'!D30</f>
        <v>0</v>
      </c>
      <c r="E22">
        <f>'はじめに（必ずご一読ください）'!$K$5</f>
        <v>0</v>
      </c>
    </row>
    <row r="23" spans="1:8" x14ac:dyDescent="0.2">
      <c r="A23" t="str">
        <f>'男女A級 入力シート'!$H$3</f>
        <v>　中学校</v>
      </c>
      <c r="B23" t="s">
        <v>99</v>
      </c>
      <c r="C23">
        <f>'男女Ｂ級 入力シート'!C31</f>
        <v>0</v>
      </c>
      <c r="D23">
        <f>'男女Ｂ級 入力シート'!D31</f>
        <v>0</v>
      </c>
      <c r="E23">
        <f>'はじめに（必ずご一読ください）'!$K$5</f>
        <v>0</v>
      </c>
    </row>
    <row r="24" spans="1:8" x14ac:dyDescent="0.2">
      <c r="A24" t="str">
        <f>'男女A級 入力シート'!$H$3</f>
        <v>　中学校</v>
      </c>
      <c r="B24" t="s">
        <v>99</v>
      </c>
      <c r="C24">
        <f>'男女Ｂ級 入力シート'!C32</f>
        <v>0</v>
      </c>
      <c r="D24">
        <f>'男女Ｂ級 入力シート'!D32</f>
        <v>0</v>
      </c>
      <c r="E24">
        <f>'はじめに（必ずご一読ください）'!$K$5</f>
        <v>0</v>
      </c>
    </row>
    <row r="25" spans="1:8" x14ac:dyDescent="0.2">
      <c r="A25" t="str">
        <f>'男女A級 入力シート'!$H$3</f>
        <v>　中学校</v>
      </c>
      <c r="B25" t="s">
        <v>99</v>
      </c>
      <c r="C25">
        <f>'男女Ｂ級 入力シート'!C33</f>
        <v>0</v>
      </c>
      <c r="D25">
        <f>'男女Ｂ級 入力シート'!D33</f>
        <v>0</v>
      </c>
      <c r="E25">
        <f>'はじめに（必ずご一読ください）'!$K$5</f>
        <v>0</v>
      </c>
    </row>
    <row r="26" spans="1:8" x14ac:dyDescent="0.2">
      <c r="A26" t="str">
        <f>'男女A級 入力シート'!$H$3</f>
        <v>　中学校</v>
      </c>
      <c r="B26" t="s">
        <v>99</v>
      </c>
      <c r="C26">
        <f>'男女Ｂ級 入力シート'!C34</f>
        <v>0</v>
      </c>
      <c r="D26">
        <f>'男女Ｂ級 入力シート'!D34</f>
        <v>0</v>
      </c>
      <c r="E26">
        <f>'はじめに（必ずご一読ください）'!$K$5</f>
        <v>0</v>
      </c>
    </row>
    <row r="27" spans="1:8" x14ac:dyDescent="0.2">
      <c r="A27" t="str">
        <f>'男女A級 入力シート'!$H$3</f>
        <v>　中学校</v>
      </c>
      <c r="B27" t="s">
        <v>99</v>
      </c>
      <c r="C27">
        <f>'男女Ｂ級 入力シート'!C35</f>
        <v>0</v>
      </c>
      <c r="D27">
        <f>'男女Ｂ級 入力シート'!D35</f>
        <v>0</v>
      </c>
      <c r="E27">
        <f>'はじめに（必ずご一読ください）'!$K$5</f>
        <v>0</v>
      </c>
    </row>
    <row r="28" spans="1:8" x14ac:dyDescent="0.2">
      <c r="A28" t="str">
        <f>'男女A級 入力シート'!$H$3</f>
        <v>　中学校</v>
      </c>
      <c r="B28" t="s">
        <v>99</v>
      </c>
      <c r="C28">
        <f>'男女Ｂ級 入力シート'!C36</f>
        <v>0</v>
      </c>
      <c r="D28">
        <f>'男女Ｂ級 入力シート'!D36</f>
        <v>0</v>
      </c>
      <c r="E28">
        <f>'はじめに（必ずご一読ください）'!$K$5</f>
        <v>0</v>
      </c>
    </row>
    <row r="29" spans="1:8" x14ac:dyDescent="0.2">
      <c r="A29" t="str">
        <f>'男女A級 入力シート'!$H$3</f>
        <v>　中学校</v>
      </c>
      <c r="B29" t="s">
        <v>99</v>
      </c>
      <c r="C29">
        <f>'男女Ｂ級 入力シート'!C37</f>
        <v>0</v>
      </c>
      <c r="D29">
        <f>'男女Ｂ級 入力シート'!D37</f>
        <v>0</v>
      </c>
      <c r="E29">
        <f>'はじめに（必ずご一読ください）'!$K$5</f>
        <v>0</v>
      </c>
    </row>
    <row r="30" spans="1:8" x14ac:dyDescent="0.2">
      <c r="A30" t="str">
        <f>'男女A級 入力シート'!$H$3</f>
        <v>　中学校</v>
      </c>
      <c r="B30" t="s">
        <v>99</v>
      </c>
      <c r="C30">
        <f>'男女Ｂ級 入力シート'!C38</f>
        <v>0</v>
      </c>
      <c r="D30">
        <f>'男女Ｂ級 入力シート'!D38</f>
        <v>0</v>
      </c>
      <c r="E30">
        <f>'はじめに（必ずご一読ください）'!$K$5</f>
        <v>0</v>
      </c>
    </row>
    <row r="31" spans="1:8" x14ac:dyDescent="0.2">
      <c r="A31" t="str">
        <f>'男女A級 入力シート'!$H$3</f>
        <v>　中学校</v>
      </c>
      <c r="B31" t="s">
        <v>99</v>
      </c>
      <c r="C31">
        <f>'男女Ｂ級 入力シート'!C39</f>
        <v>0</v>
      </c>
      <c r="D31">
        <f>'男女Ｂ級 入力シート'!D39</f>
        <v>0</v>
      </c>
      <c r="E31">
        <f>'はじめに（必ずご一読ください）'!$K$5</f>
        <v>0</v>
      </c>
    </row>
    <row r="32" spans="1:8" x14ac:dyDescent="0.2">
      <c r="A32" t="str">
        <f>'男女A級 入力シート'!$H$3</f>
        <v>　中学校</v>
      </c>
      <c r="B32" t="s">
        <v>100</v>
      </c>
      <c r="C32">
        <f>'男女Ｂ級 入力シート'!G10</f>
        <v>0</v>
      </c>
      <c r="D32">
        <f>'男女Ｂ級 入力シート'!H10</f>
        <v>0</v>
      </c>
      <c r="E32">
        <f>'はじめに（必ずご一読ください）'!$K$5</f>
        <v>0</v>
      </c>
      <c r="F32">
        <f>'男女Ｂ級 入力シート'!I10</f>
        <v>0</v>
      </c>
      <c r="G32">
        <f>'男女Ｂ級 入力シート'!J10</f>
        <v>0</v>
      </c>
      <c r="H32">
        <f>'はじめに（必ずご一読ください）'!$K$5</f>
        <v>0</v>
      </c>
    </row>
    <row r="33" spans="1:8" x14ac:dyDescent="0.2">
      <c r="A33" t="str">
        <f>'男女A級 入力シート'!$H$3</f>
        <v>　中学校</v>
      </c>
      <c r="B33" t="s">
        <v>100</v>
      </c>
      <c r="C33">
        <f>'男女Ｂ級 入力シート'!G11</f>
        <v>0</v>
      </c>
      <c r="D33">
        <f>'男女Ｂ級 入力シート'!H11</f>
        <v>0</v>
      </c>
      <c r="E33">
        <f>'はじめに（必ずご一読ください）'!$K$5</f>
        <v>0</v>
      </c>
      <c r="F33">
        <f>'男女Ｂ級 入力シート'!I11</f>
        <v>0</v>
      </c>
      <c r="G33">
        <f>'男女Ｂ級 入力シート'!J11</f>
        <v>0</v>
      </c>
      <c r="H33">
        <f>'はじめに（必ずご一読ください）'!$K$5</f>
        <v>0</v>
      </c>
    </row>
    <row r="34" spans="1:8" x14ac:dyDescent="0.2">
      <c r="A34" t="str">
        <f>'男女A級 入力シート'!$H$3</f>
        <v>　中学校</v>
      </c>
      <c r="B34" t="s">
        <v>100</v>
      </c>
      <c r="C34">
        <f>'男女Ｂ級 入力シート'!G12</f>
        <v>0</v>
      </c>
      <c r="D34">
        <f>'男女Ｂ級 入力シート'!H12</f>
        <v>0</v>
      </c>
      <c r="E34">
        <f>'はじめに（必ずご一読ください）'!$K$5</f>
        <v>0</v>
      </c>
      <c r="F34">
        <f>'男女Ｂ級 入力シート'!I12</f>
        <v>0</v>
      </c>
      <c r="G34">
        <f>'男女Ｂ級 入力シート'!J12</f>
        <v>0</v>
      </c>
      <c r="H34">
        <f>'はじめに（必ずご一読ください）'!$K$5</f>
        <v>0</v>
      </c>
    </row>
    <row r="35" spans="1:8" x14ac:dyDescent="0.2">
      <c r="A35" t="str">
        <f>'男女A級 入力シート'!$H$3</f>
        <v>　中学校</v>
      </c>
      <c r="B35" t="s">
        <v>100</v>
      </c>
      <c r="C35">
        <f>'男女Ｂ級 入力シート'!G13</f>
        <v>0</v>
      </c>
      <c r="D35">
        <f>'男女Ｂ級 入力シート'!H13</f>
        <v>0</v>
      </c>
      <c r="E35">
        <f>'はじめに（必ずご一読ください）'!$K$5</f>
        <v>0</v>
      </c>
      <c r="F35">
        <f>'男女Ｂ級 入力シート'!I13</f>
        <v>0</v>
      </c>
      <c r="G35">
        <f>'男女Ｂ級 入力シート'!J13</f>
        <v>0</v>
      </c>
      <c r="H35">
        <f>'はじめに（必ずご一読ください）'!$K$5</f>
        <v>0</v>
      </c>
    </row>
    <row r="36" spans="1:8" x14ac:dyDescent="0.2">
      <c r="A36" t="str">
        <f>'男女A級 入力シート'!$H$3</f>
        <v>　中学校</v>
      </c>
      <c r="B36" t="s">
        <v>100</v>
      </c>
      <c r="C36">
        <f>'男女Ｂ級 入力シート'!G14</f>
        <v>0</v>
      </c>
      <c r="D36">
        <f>'男女Ｂ級 入力シート'!H14</f>
        <v>0</v>
      </c>
      <c r="E36">
        <f>'はじめに（必ずご一読ください）'!$K$5</f>
        <v>0</v>
      </c>
      <c r="F36">
        <f>'男女Ｂ級 入力シート'!I14</f>
        <v>0</v>
      </c>
      <c r="G36">
        <f>'男女Ｂ級 入力シート'!J14</f>
        <v>0</v>
      </c>
      <c r="H36">
        <f>'はじめに（必ずご一読ください）'!$K$5</f>
        <v>0</v>
      </c>
    </row>
    <row r="37" spans="1:8" x14ac:dyDescent="0.2">
      <c r="A37" t="str">
        <f>'男女A級 入力シート'!$H$3</f>
        <v>　中学校</v>
      </c>
      <c r="B37" t="s">
        <v>100</v>
      </c>
      <c r="C37">
        <f>'男女Ｂ級 入力シート'!G15</f>
        <v>0</v>
      </c>
      <c r="D37">
        <f>'男女Ｂ級 入力シート'!H15</f>
        <v>0</v>
      </c>
      <c r="E37">
        <f>'はじめに（必ずご一読ください）'!$K$5</f>
        <v>0</v>
      </c>
      <c r="F37">
        <f>'男女Ｂ級 入力シート'!I15</f>
        <v>0</v>
      </c>
      <c r="G37">
        <f>'男女Ｂ級 入力シート'!J15</f>
        <v>0</v>
      </c>
      <c r="H37">
        <f>'はじめに（必ずご一読ください）'!$K$5</f>
        <v>0</v>
      </c>
    </row>
    <row r="38" spans="1:8" x14ac:dyDescent="0.2">
      <c r="A38" t="str">
        <f>'男女A級 入力シート'!$H$3</f>
        <v>　中学校</v>
      </c>
      <c r="B38" t="s">
        <v>100</v>
      </c>
      <c r="C38">
        <f>'男女Ｂ級 入力シート'!G16</f>
        <v>0</v>
      </c>
      <c r="D38">
        <f>'男女Ｂ級 入力シート'!H16</f>
        <v>0</v>
      </c>
      <c r="E38">
        <f>'はじめに（必ずご一読ください）'!$K$5</f>
        <v>0</v>
      </c>
      <c r="F38">
        <f>'男女Ｂ級 入力シート'!I16</f>
        <v>0</v>
      </c>
      <c r="G38">
        <f>'男女Ｂ級 入力シート'!J16</f>
        <v>0</v>
      </c>
      <c r="H38">
        <f>'はじめに（必ずご一読ください）'!$K$5</f>
        <v>0</v>
      </c>
    </row>
    <row r="39" spans="1:8" x14ac:dyDescent="0.2">
      <c r="A39" t="str">
        <f>'男女A級 入力シート'!$H$3</f>
        <v>　中学校</v>
      </c>
      <c r="B39" t="s">
        <v>100</v>
      </c>
      <c r="C39">
        <f>'男女Ｂ級 入力シート'!G17</f>
        <v>0</v>
      </c>
      <c r="D39">
        <f>'男女Ｂ級 入力シート'!H17</f>
        <v>0</v>
      </c>
      <c r="E39">
        <f>'はじめに（必ずご一読ください）'!$K$5</f>
        <v>0</v>
      </c>
      <c r="F39">
        <f>'男女Ｂ級 入力シート'!I17</f>
        <v>0</v>
      </c>
      <c r="G39">
        <f>'男女Ｂ級 入力シート'!J17</f>
        <v>0</v>
      </c>
      <c r="H39">
        <f>'はじめに（必ずご一読ください）'!$K$5</f>
        <v>0</v>
      </c>
    </row>
    <row r="40" spans="1:8" x14ac:dyDescent="0.2">
      <c r="A40" t="str">
        <f>'男女A級 入力シート'!$H$3</f>
        <v>　中学校</v>
      </c>
      <c r="B40" t="s">
        <v>100</v>
      </c>
      <c r="C40">
        <f>'男女Ｂ級 入力シート'!G18</f>
        <v>0</v>
      </c>
      <c r="D40">
        <f>'男女Ｂ級 入力シート'!H18</f>
        <v>0</v>
      </c>
      <c r="E40">
        <f>'はじめに（必ずご一読ください）'!$K$5</f>
        <v>0</v>
      </c>
      <c r="F40">
        <f>'男女Ｂ級 入力シート'!I18</f>
        <v>0</v>
      </c>
      <c r="G40">
        <f>'男女Ｂ級 入力シート'!J18</f>
        <v>0</v>
      </c>
      <c r="H40">
        <f>'はじめに（必ずご一読ください）'!$K$5</f>
        <v>0</v>
      </c>
    </row>
    <row r="41" spans="1:8" x14ac:dyDescent="0.2">
      <c r="A41" t="str">
        <f>'男女A級 入力シート'!$H$3</f>
        <v>　中学校</v>
      </c>
      <c r="B41" t="s">
        <v>100</v>
      </c>
      <c r="C41">
        <f>'男女Ｂ級 入力シート'!G19</f>
        <v>0</v>
      </c>
      <c r="D41">
        <f>'男女Ｂ級 入力シート'!H19</f>
        <v>0</v>
      </c>
      <c r="E41">
        <f>'はじめに（必ずご一読ください）'!$K$5</f>
        <v>0</v>
      </c>
      <c r="F41">
        <f>'男女Ｂ級 入力シート'!I19</f>
        <v>0</v>
      </c>
      <c r="G41">
        <f>'男女Ｂ級 入力シート'!J19</f>
        <v>0</v>
      </c>
      <c r="H41">
        <f>'はじめに（必ずご一読ください）'!$K$5</f>
        <v>0</v>
      </c>
    </row>
    <row r="42" spans="1:8" x14ac:dyDescent="0.2">
      <c r="A42" t="str">
        <f>'男女A級 入力シート'!$H$3</f>
        <v>　中学校</v>
      </c>
      <c r="B42" t="s">
        <v>100</v>
      </c>
      <c r="C42">
        <f>'男女Ｂ級 入力シート'!G20</f>
        <v>0</v>
      </c>
      <c r="D42">
        <f>'男女Ｂ級 入力シート'!H20</f>
        <v>0</v>
      </c>
      <c r="E42">
        <f>'はじめに（必ずご一読ください）'!$K$5</f>
        <v>0</v>
      </c>
      <c r="F42">
        <f>'男女Ｂ級 入力シート'!I20</f>
        <v>0</v>
      </c>
      <c r="G42">
        <f>'男女Ｂ級 入力シート'!J20</f>
        <v>0</v>
      </c>
      <c r="H42">
        <f>'はじめに（必ずご一読ください）'!$K$5</f>
        <v>0</v>
      </c>
    </row>
    <row r="43" spans="1:8" x14ac:dyDescent="0.2">
      <c r="A43" t="str">
        <f>'男女A級 入力シート'!$H$3</f>
        <v>　中学校</v>
      </c>
      <c r="B43" t="s">
        <v>100</v>
      </c>
      <c r="C43">
        <f>'男女Ｂ級 入力シート'!G21</f>
        <v>0</v>
      </c>
      <c r="D43">
        <f>'男女Ｂ級 入力シート'!H21</f>
        <v>0</v>
      </c>
      <c r="E43">
        <f>'はじめに（必ずご一読ください）'!$K$5</f>
        <v>0</v>
      </c>
      <c r="F43">
        <f>'男女Ｂ級 入力シート'!I21</f>
        <v>0</v>
      </c>
      <c r="G43">
        <f>'男女Ｂ級 入力シート'!J21</f>
        <v>0</v>
      </c>
      <c r="H43">
        <f>'はじめに（必ずご一読ください）'!$K$5</f>
        <v>0</v>
      </c>
    </row>
    <row r="44" spans="1:8" x14ac:dyDescent="0.2">
      <c r="A44" t="str">
        <f>'男女A級 入力シート'!$H$3</f>
        <v>　中学校</v>
      </c>
      <c r="B44" t="s">
        <v>100</v>
      </c>
      <c r="C44">
        <f>'男女Ｂ級 入力シート'!G22</f>
        <v>0</v>
      </c>
      <c r="D44">
        <f>'男女Ｂ級 入力シート'!H22</f>
        <v>0</v>
      </c>
      <c r="E44">
        <f>'はじめに（必ずご一読ください）'!$K$5</f>
        <v>0</v>
      </c>
      <c r="F44">
        <f>'男女Ｂ級 入力シート'!I22</f>
        <v>0</v>
      </c>
      <c r="G44">
        <f>'男女Ｂ級 入力シート'!J22</f>
        <v>0</v>
      </c>
      <c r="H44">
        <f>'はじめに（必ずご一読ください）'!$K$5</f>
        <v>0</v>
      </c>
    </row>
    <row r="45" spans="1:8" x14ac:dyDescent="0.2">
      <c r="A45" t="str">
        <f>'男女A級 入力シート'!$H$3</f>
        <v>　中学校</v>
      </c>
      <c r="B45" t="s">
        <v>100</v>
      </c>
      <c r="C45">
        <f>'男女Ｂ級 入力シート'!G23</f>
        <v>0</v>
      </c>
      <c r="D45">
        <f>'男女Ｂ級 入力シート'!H23</f>
        <v>0</v>
      </c>
      <c r="E45">
        <f>'はじめに（必ずご一読ください）'!$K$5</f>
        <v>0</v>
      </c>
      <c r="F45">
        <f>'男女Ｂ級 入力シート'!I23</f>
        <v>0</v>
      </c>
      <c r="G45">
        <f>'男女Ｂ級 入力シート'!J23</f>
        <v>0</v>
      </c>
      <c r="H45">
        <f>'はじめに（必ずご一読ください）'!$K$5</f>
        <v>0</v>
      </c>
    </row>
    <row r="46" spans="1:8" x14ac:dyDescent="0.2">
      <c r="A46" t="str">
        <f>'男女A級 入力シート'!$H$3</f>
        <v>　中学校</v>
      </c>
      <c r="B46" t="s">
        <v>100</v>
      </c>
      <c r="C46">
        <f>'男女Ｂ級 入力シート'!G24</f>
        <v>0</v>
      </c>
      <c r="D46">
        <f>'男女Ｂ級 入力シート'!H24</f>
        <v>0</v>
      </c>
      <c r="E46">
        <f>'はじめに（必ずご一読ください）'!$K$5</f>
        <v>0</v>
      </c>
      <c r="F46">
        <f>'男女Ｂ級 入力シート'!I24</f>
        <v>0</v>
      </c>
      <c r="G46">
        <f>'男女Ｂ級 入力シート'!J24</f>
        <v>0</v>
      </c>
      <c r="H46">
        <f>'はじめに（必ずご一読ください）'!$K$5</f>
        <v>0</v>
      </c>
    </row>
    <row r="47" spans="1:8" x14ac:dyDescent="0.2">
      <c r="A47" t="str">
        <f>'男女A級 入力シート'!$H$3</f>
        <v>　中学校</v>
      </c>
      <c r="B47" t="s">
        <v>100</v>
      </c>
      <c r="C47">
        <f>'男女Ｂ級 入力シート'!G25</f>
        <v>0</v>
      </c>
      <c r="D47">
        <f>'男女Ｂ級 入力シート'!H25</f>
        <v>0</v>
      </c>
      <c r="E47">
        <f>'はじめに（必ずご一読ください）'!$K$5</f>
        <v>0</v>
      </c>
      <c r="F47">
        <f>'男女Ｂ級 入力シート'!I25</f>
        <v>0</v>
      </c>
      <c r="G47">
        <f>'男女Ｂ級 入力シート'!J25</f>
        <v>0</v>
      </c>
      <c r="H47">
        <f>'はじめに（必ずご一読ください）'!$K$5</f>
        <v>0</v>
      </c>
    </row>
    <row r="48" spans="1:8" x14ac:dyDescent="0.2">
      <c r="A48" t="str">
        <f>'男女A級 入力シート'!$H$3</f>
        <v>　中学校</v>
      </c>
      <c r="B48" t="s">
        <v>100</v>
      </c>
      <c r="C48">
        <f>'男女Ｂ級 入力シート'!G26</f>
        <v>0</v>
      </c>
      <c r="D48">
        <f>'男女Ｂ級 入力シート'!H26</f>
        <v>0</v>
      </c>
      <c r="E48">
        <f>'はじめに（必ずご一読ください）'!$K$5</f>
        <v>0</v>
      </c>
      <c r="F48">
        <f>'男女Ｂ級 入力シート'!I26</f>
        <v>0</v>
      </c>
      <c r="G48">
        <f>'男女Ｂ級 入力シート'!J26</f>
        <v>0</v>
      </c>
      <c r="H48">
        <f>'はじめに（必ずご一読ください）'!$K$5</f>
        <v>0</v>
      </c>
    </row>
    <row r="49" spans="1:8" x14ac:dyDescent="0.2">
      <c r="A49" t="str">
        <f>'男女A級 入力シート'!$H$3</f>
        <v>　中学校</v>
      </c>
      <c r="B49" t="s">
        <v>100</v>
      </c>
      <c r="C49">
        <f>'男女Ｂ級 入力シート'!G27</f>
        <v>0</v>
      </c>
      <c r="D49">
        <f>'男女Ｂ級 入力シート'!H27</f>
        <v>0</v>
      </c>
      <c r="E49">
        <f>'はじめに（必ずご一読ください）'!$K$5</f>
        <v>0</v>
      </c>
      <c r="F49">
        <f>'男女Ｂ級 入力シート'!I27</f>
        <v>0</v>
      </c>
      <c r="G49">
        <f>'男女Ｂ級 入力シート'!J27</f>
        <v>0</v>
      </c>
      <c r="H49">
        <f>'はじめに（必ずご一読ください）'!$K$5</f>
        <v>0</v>
      </c>
    </row>
    <row r="50" spans="1:8" x14ac:dyDescent="0.2">
      <c r="A50" t="str">
        <f>'男女A級 入力シート'!$H$3</f>
        <v>　中学校</v>
      </c>
      <c r="B50" t="s">
        <v>100</v>
      </c>
      <c r="C50">
        <f>'男女Ｂ級 入力シート'!G28</f>
        <v>0</v>
      </c>
      <c r="D50">
        <f>'男女Ｂ級 入力シート'!H28</f>
        <v>0</v>
      </c>
      <c r="E50">
        <f>'はじめに（必ずご一読ください）'!$K$5</f>
        <v>0</v>
      </c>
      <c r="F50">
        <f>'男女Ｂ級 入力シート'!I28</f>
        <v>0</v>
      </c>
      <c r="G50">
        <f>'男女Ｂ級 入力シート'!J28</f>
        <v>0</v>
      </c>
      <c r="H50">
        <f>'はじめに（必ずご一読ください）'!$K$5</f>
        <v>0</v>
      </c>
    </row>
    <row r="51" spans="1:8" x14ac:dyDescent="0.2">
      <c r="A51" t="str">
        <f>'男女A級 入力シート'!$H$3</f>
        <v>　中学校</v>
      </c>
      <c r="B51" t="s">
        <v>100</v>
      </c>
      <c r="C51">
        <f>'男女Ｂ級 入力シート'!G29</f>
        <v>0</v>
      </c>
      <c r="D51">
        <f>'男女Ｂ級 入力シート'!H29</f>
        <v>0</v>
      </c>
      <c r="E51">
        <f>'はじめに（必ずご一読ください）'!$K$5</f>
        <v>0</v>
      </c>
      <c r="F51">
        <f>'男女Ｂ級 入力シート'!I29</f>
        <v>0</v>
      </c>
      <c r="G51">
        <f>'男女Ｂ級 入力シート'!J29</f>
        <v>0</v>
      </c>
      <c r="H51">
        <f>'はじめに（必ずご一読ください）'!$K$5</f>
        <v>0</v>
      </c>
    </row>
    <row r="52" spans="1:8" x14ac:dyDescent="0.2">
      <c r="A52" t="str">
        <f>'男女A級 入力シート'!$H$3</f>
        <v>　中学校</v>
      </c>
      <c r="B52" t="s">
        <v>100</v>
      </c>
      <c r="C52">
        <f>'男女Ｂ級 入力シート'!G30</f>
        <v>0</v>
      </c>
      <c r="D52">
        <f>'男女Ｂ級 入力シート'!H30</f>
        <v>0</v>
      </c>
      <c r="E52">
        <f>'はじめに（必ずご一読ください）'!$K$5</f>
        <v>0</v>
      </c>
      <c r="F52">
        <f>'男女Ｂ級 入力シート'!I30</f>
        <v>0</v>
      </c>
      <c r="G52">
        <f>'男女Ｂ級 入力シート'!J30</f>
        <v>0</v>
      </c>
      <c r="H52">
        <f>'はじめに（必ずご一読ください）'!$K$5</f>
        <v>0</v>
      </c>
    </row>
    <row r="53" spans="1:8" x14ac:dyDescent="0.2">
      <c r="A53" t="str">
        <f>'男女A級 入力シート'!$H$3</f>
        <v>　中学校</v>
      </c>
      <c r="B53" t="s">
        <v>100</v>
      </c>
      <c r="C53">
        <f>'男女Ｂ級 入力シート'!G31</f>
        <v>0</v>
      </c>
      <c r="D53">
        <f>'男女Ｂ級 入力シート'!H31</f>
        <v>0</v>
      </c>
      <c r="E53">
        <f>'はじめに（必ずご一読ください）'!$K$5</f>
        <v>0</v>
      </c>
      <c r="F53">
        <f>'男女Ｂ級 入力シート'!I31</f>
        <v>0</v>
      </c>
      <c r="G53">
        <f>'男女Ｂ級 入力シート'!J31</f>
        <v>0</v>
      </c>
      <c r="H53">
        <f>'はじめに（必ずご一読ください）'!$K$5</f>
        <v>0</v>
      </c>
    </row>
    <row r="54" spans="1:8" x14ac:dyDescent="0.2">
      <c r="A54" t="str">
        <f>'男女A級 入力シート'!$H$3</f>
        <v>　中学校</v>
      </c>
      <c r="B54" t="s">
        <v>100</v>
      </c>
      <c r="C54">
        <f>'男女Ｂ級 入力シート'!G32</f>
        <v>0</v>
      </c>
      <c r="D54">
        <f>'男女Ｂ級 入力シート'!H32</f>
        <v>0</v>
      </c>
      <c r="E54">
        <f>'はじめに（必ずご一読ください）'!$K$5</f>
        <v>0</v>
      </c>
      <c r="F54">
        <f>'男女Ｂ級 入力シート'!I32</f>
        <v>0</v>
      </c>
      <c r="G54">
        <f>'男女Ｂ級 入力シート'!J32</f>
        <v>0</v>
      </c>
      <c r="H54">
        <f>'はじめに（必ずご一読ください）'!$K$5</f>
        <v>0</v>
      </c>
    </row>
    <row r="55" spans="1:8" x14ac:dyDescent="0.2">
      <c r="A55" t="str">
        <f>'男女A級 入力シート'!$H$3</f>
        <v>　中学校</v>
      </c>
      <c r="B55" t="s">
        <v>100</v>
      </c>
      <c r="C55">
        <f>'男女Ｂ級 入力シート'!G33</f>
        <v>0</v>
      </c>
      <c r="D55">
        <f>'男女Ｂ級 入力シート'!H33</f>
        <v>0</v>
      </c>
      <c r="E55">
        <f>'はじめに（必ずご一読ください）'!$K$5</f>
        <v>0</v>
      </c>
      <c r="F55">
        <f>'男女Ｂ級 入力シート'!I33</f>
        <v>0</v>
      </c>
      <c r="G55">
        <f>'男女Ｂ級 入力シート'!J33</f>
        <v>0</v>
      </c>
      <c r="H55">
        <f>'はじめに（必ずご一読ください）'!$K$5</f>
        <v>0</v>
      </c>
    </row>
    <row r="56" spans="1:8" x14ac:dyDescent="0.2">
      <c r="A56" t="str">
        <f>'男女A級 入力シート'!$H$3</f>
        <v>　中学校</v>
      </c>
      <c r="B56" t="s">
        <v>100</v>
      </c>
      <c r="C56">
        <f>'男女Ｂ級 入力シート'!G34</f>
        <v>0</v>
      </c>
      <c r="D56">
        <f>'男女Ｂ級 入力シート'!H34</f>
        <v>0</v>
      </c>
      <c r="E56">
        <f>'はじめに（必ずご一読ください）'!$K$5</f>
        <v>0</v>
      </c>
      <c r="F56">
        <f>'男女Ｂ級 入力シート'!I34</f>
        <v>0</v>
      </c>
      <c r="G56">
        <f>'男女Ｂ級 入力シート'!J34</f>
        <v>0</v>
      </c>
      <c r="H56">
        <f>'はじめに（必ずご一読ください）'!$K$5</f>
        <v>0</v>
      </c>
    </row>
    <row r="57" spans="1:8" x14ac:dyDescent="0.2">
      <c r="A57" t="str">
        <f>'男女A級 入力シート'!$H$3</f>
        <v>　中学校</v>
      </c>
      <c r="B57" t="s">
        <v>100</v>
      </c>
      <c r="C57">
        <f>'男女Ｂ級 入力シート'!G35</f>
        <v>0</v>
      </c>
      <c r="D57">
        <f>'男女Ｂ級 入力シート'!H35</f>
        <v>0</v>
      </c>
      <c r="E57">
        <f>'はじめに（必ずご一読ください）'!$K$5</f>
        <v>0</v>
      </c>
      <c r="F57">
        <f>'男女Ｂ級 入力シート'!I35</f>
        <v>0</v>
      </c>
      <c r="G57">
        <f>'男女Ｂ級 入力シート'!J35</f>
        <v>0</v>
      </c>
      <c r="H57">
        <f>'はじめに（必ずご一読ください）'!$K$5</f>
        <v>0</v>
      </c>
    </row>
    <row r="58" spans="1:8" x14ac:dyDescent="0.2">
      <c r="A58" t="str">
        <f>'男女A級 入力シート'!$H$3</f>
        <v>　中学校</v>
      </c>
      <c r="B58" t="s">
        <v>100</v>
      </c>
      <c r="C58">
        <f>'男女Ｂ級 入力シート'!G36</f>
        <v>0</v>
      </c>
      <c r="D58">
        <f>'男女Ｂ級 入力シート'!H36</f>
        <v>0</v>
      </c>
      <c r="E58">
        <f>'はじめに（必ずご一読ください）'!$K$5</f>
        <v>0</v>
      </c>
      <c r="F58">
        <f>'男女Ｂ級 入力シート'!I36</f>
        <v>0</v>
      </c>
      <c r="G58">
        <f>'男女Ｂ級 入力シート'!J36</f>
        <v>0</v>
      </c>
      <c r="H58">
        <f>'はじめに（必ずご一読ください）'!$K$5</f>
        <v>0</v>
      </c>
    </row>
    <row r="59" spans="1:8" x14ac:dyDescent="0.2">
      <c r="A59" t="str">
        <f>'男女A級 入力シート'!$H$3</f>
        <v>　中学校</v>
      </c>
      <c r="B59" t="s">
        <v>100</v>
      </c>
      <c r="C59">
        <f>'男女Ｂ級 入力シート'!G37</f>
        <v>0</v>
      </c>
      <c r="D59">
        <f>'男女Ｂ級 入力シート'!H37</f>
        <v>0</v>
      </c>
      <c r="E59">
        <f>'はじめに（必ずご一読ください）'!$K$5</f>
        <v>0</v>
      </c>
      <c r="F59">
        <f>'男女Ｂ級 入力シート'!I37</f>
        <v>0</v>
      </c>
      <c r="G59">
        <f>'男女Ｂ級 入力シート'!J37</f>
        <v>0</v>
      </c>
      <c r="H59">
        <f>'はじめに（必ずご一読ください）'!$K$5</f>
        <v>0</v>
      </c>
    </row>
    <row r="60" spans="1:8" x14ac:dyDescent="0.2">
      <c r="A60" t="str">
        <f>'男女A級 入力シート'!$H$3</f>
        <v>　中学校</v>
      </c>
      <c r="B60" t="s">
        <v>100</v>
      </c>
      <c r="C60">
        <f>'男女Ｂ級 入力シート'!G38</f>
        <v>0</v>
      </c>
      <c r="D60">
        <f>'男女Ｂ級 入力シート'!H38</f>
        <v>0</v>
      </c>
      <c r="E60">
        <f>'はじめに（必ずご一読ください）'!$K$5</f>
        <v>0</v>
      </c>
      <c r="F60">
        <f>'男女Ｂ級 入力シート'!I38</f>
        <v>0</v>
      </c>
      <c r="G60">
        <f>'男女Ｂ級 入力シート'!J38</f>
        <v>0</v>
      </c>
      <c r="H60">
        <f>'はじめに（必ずご一読ください）'!$K$5</f>
        <v>0</v>
      </c>
    </row>
    <row r="61" spans="1:8" x14ac:dyDescent="0.2">
      <c r="A61" t="str">
        <f>'男女A級 入力シート'!$H$3</f>
        <v>　中学校</v>
      </c>
      <c r="B61" t="s">
        <v>100</v>
      </c>
      <c r="C61">
        <f>'男女Ｂ級 入力シート'!G39</f>
        <v>0</v>
      </c>
      <c r="D61">
        <f>'男女Ｂ級 入力シート'!H39</f>
        <v>0</v>
      </c>
      <c r="E61">
        <f>'はじめに（必ずご一読ください）'!$K$5</f>
        <v>0</v>
      </c>
      <c r="F61">
        <f>'男女Ｂ級 入力シート'!I39</f>
        <v>0</v>
      </c>
      <c r="G61">
        <f>'男女Ｂ級 入力シート'!J39</f>
        <v>0</v>
      </c>
      <c r="H61">
        <f>'はじめに（必ずご一読ください）'!$K$5</f>
        <v>0</v>
      </c>
    </row>
    <row r="62" spans="1:8" x14ac:dyDescent="0.2">
      <c r="A62" t="str">
        <f>'男女A級 入力シート'!$H$3</f>
        <v>　中学校</v>
      </c>
      <c r="B62" t="s">
        <v>101</v>
      </c>
      <c r="C62">
        <f>'男女Ｂ級 入力シート'!M10</f>
        <v>0</v>
      </c>
      <c r="D62">
        <f>'男女Ｂ級 入力シート'!N10</f>
        <v>0</v>
      </c>
      <c r="E62">
        <f>'はじめに（必ずご一読ください）'!$K$5</f>
        <v>0</v>
      </c>
    </row>
    <row r="63" spans="1:8" x14ac:dyDescent="0.2">
      <c r="A63" t="str">
        <f>'男女A級 入力シート'!$H$3</f>
        <v>　中学校</v>
      </c>
      <c r="B63" t="s">
        <v>101</v>
      </c>
      <c r="C63">
        <f>'男女Ｂ級 入力シート'!M11</f>
        <v>0</v>
      </c>
      <c r="D63">
        <f>'男女Ｂ級 入力シート'!N11</f>
        <v>0</v>
      </c>
      <c r="E63">
        <f>'はじめに（必ずご一読ください）'!$K$5</f>
        <v>0</v>
      </c>
    </row>
    <row r="64" spans="1:8" x14ac:dyDescent="0.2">
      <c r="A64" t="str">
        <f>'男女A級 入力シート'!$H$3</f>
        <v>　中学校</v>
      </c>
      <c r="B64" t="s">
        <v>101</v>
      </c>
      <c r="C64">
        <f>'男女Ｂ級 入力シート'!M12</f>
        <v>0</v>
      </c>
      <c r="D64">
        <f>'男女Ｂ級 入力シート'!N12</f>
        <v>0</v>
      </c>
      <c r="E64">
        <f>'はじめに（必ずご一読ください）'!$K$5</f>
        <v>0</v>
      </c>
    </row>
    <row r="65" spans="1:5" x14ac:dyDescent="0.2">
      <c r="A65" t="str">
        <f>'男女A級 入力シート'!$H$3</f>
        <v>　中学校</v>
      </c>
      <c r="B65" t="s">
        <v>101</v>
      </c>
      <c r="C65">
        <f>'男女Ｂ級 入力シート'!M13</f>
        <v>0</v>
      </c>
      <c r="D65">
        <f>'男女Ｂ級 入力シート'!N13</f>
        <v>0</v>
      </c>
      <c r="E65">
        <f>'はじめに（必ずご一読ください）'!$K$5</f>
        <v>0</v>
      </c>
    </row>
    <row r="66" spans="1:5" x14ac:dyDescent="0.2">
      <c r="A66" t="str">
        <f>'男女A級 入力シート'!$H$3</f>
        <v>　中学校</v>
      </c>
      <c r="B66" t="s">
        <v>101</v>
      </c>
      <c r="C66">
        <f>'男女Ｂ級 入力シート'!M14</f>
        <v>0</v>
      </c>
      <c r="D66">
        <f>'男女Ｂ級 入力シート'!N14</f>
        <v>0</v>
      </c>
      <c r="E66">
        <f>'はじめに（必ずご一読ください）'!$K$5</f>
        <v>0</v>
      </c>
    </row>
    <row r="67" spans="1:5" x14ac:dyDescent="0.2">
      <c r="A67" t="str">
        <f>'男女A級 入力シート'!$H$3</f>
        <v>　中学校</v>
      </c>
      <c r="B67" t="s">
        <v>101</v>
      </c>
      <c r="C67">
        <f>'男女Ｂ級 入力シート'!M15</f>
        <v>0</v>
      </c>
      <c r="D67">
        <f>'男女Ｂ級 入力シート'!N15</f>
        <v>0</v>
      </c>
      <c r="E67">
        <f>'はじめに（必ずご一読ください）'!$K$5</f>
        <v>0</v>
      </c>
    </row>
    <row r="68" spans="1:5" x14ac:dyDescent="0.2">
      <c r="A68" t="str">
        <f>'男女A級 入力シート'!$H$3</f>
        <v>　中学校</v>
      </c>
      <c r="B68" t="s">
        <v>101</v>
      </c>
      <c r="C68">
        <f>'男女Ｂ級 入力シート'!M16</f>
        <v>0</v>
      </c>
      <c r="D68">
        <f>'男女Ｂ級 入力シート'!N16</f>
        <v>0</v>
      </c>
      <c r="E68">
        <f>'はじめに（必ずご一読ください）'!$K$5</f>
        <v>0</v>
      </c>
    </row>
    <row r="69" spans="1:5" x14ac:dyDescent="0.2">
      <c r="A69" t="str">
        <f>'男女A級 入力シート'!$H$3</f>
        <v>　中学校</v>
      </c>
      <c r="B69" t="s">
        <v>101</v>
      </c>
      <c r="C69">
        <f>'男女Ｂ級 入力シート'!M17</f>
        <v>0</v>
      </c>
      <c r="D69">
        <f>'男女Ｂ級 入力シート'!N17</f>
        <v>0</v>
      </c>
      <c r="E69">
        <f>'はじめに（必ずご一読ください）'!$K$5</f>
        <v>0</v>
      </c>
    </row>
    <row r="70" spans="1:5" x14ac:dyDescent="0.2">
      <c r="A70" t="str">
        <f>'男女A級 入力シート'!$H$3</f>
        <v>　中学校</v>
      </c>
      <c r="B70" t="s">
        <v>101</v>
      </c>
      <c r="C70">
        <f>'男女Ｂ級 入力シート'!M18</f>
        <v>0</v>
      </c>
      <c r="D70">
        <f>'男女Ｂ級 入力シート'!N18</f>
        <v>0</v>
      </c>
      <c r="E70">
        <f>'はじめに（必ずご一読ください）'!$K$5</f>
        <v>0</v>
      </c>
    </row>
    <row r="71" spans="1:5" x14ac:dyDescent="0.2">
      <c r="A71" t="str">
        <f>'男女A級 入力シート'!$H$3</f>
        <v>　中学校</v>
      </c>
      <c r="B71" t="s">
        <v>101</v>
      </c>
      <c r="C71">
        <f>'男女Ｂ級 入力シート'!M19</f>
        <v>0</v>
      </c>
      <c r="D71">
        <f>'男女Ｂ級 入力シート'!N19</f>
        <v>0</v>
      </c>
      <c r="E71">
        <f>'はじめに（必ずご一読ください）'!$K$5</f>
        <v>0</v>
      </c>
    </row>
    <row r="72" spans="1:5" x14ac:dyDescent="0.2">
      <c r="A72" t="str">
        <f>'男女A級 入力シート'!$H$3</f>
        <v>　中学校</v>
      </c>
      <c r="B72" t="s">
        <v>101</v>
      </c>
      <c r="C72">
        <f>'男女Ｂ級 入力シート'!M20</f>
        <v>0</v>
      </c>
      <c r="D72">
        <f>'男女Ｂ級 入力シート'!N20</f>
        <v>0</v>
      </c>
      <c r="E72">
        <f>'はじめに（必ずご一読ください）'!$K$5</f>
        <v>0</v>
      </c>
    </row>
    <row r="73" spans="1:5" x14ac:dyDescent="0.2">
      <c r="A73" t="str">
        <f>'男女A級 入力シート'!$H$3</f>
        <v>　中学校</v>
      </c>
      <c r="B73" t="s">
        <v>101</v>
      </c>
      <c r="C73">
        <f>'男女Ｂ級 入力シート'!M21</f>
        <v>0</v>
      </c>
      <c r="D73">
        <f>'男女Ｂ級 入力シート'!N21</f>
        <v>0</v>
      </c>
      <c r="E73">
        <f>'はじめに（必ずご一読ください）'!$K$5</f>
        <v>0</v>
      </c>
    </row>
    <row r="74" spans="1:5" x14ac:dyDescent="0.2">
      <c r="A74" t="str">
        <f>'男女A級 入力シート'!$H$3</f>
        <v>　中学校</v>
      </c>
      <c r="B74" t="s">
        <v>101</v>
      </c>
      <c r="C74">
        <f>'男女Ｂ級 入力シート'!M22</f>
        <v>0</v>
      </c>
      <c r="D74">
        <f>'男女Ｂ級 入力シート'!N22</f>
        <v>0</v>
      </c>
      <c r="E74">
        <f>'はじめに（必ずご一読ください）'!$K$5</f>
        <v>0</v>
      </c>
    </row>
    <row r="75" spans="1:5" x14ac:dyDescent="0.2">
      <c r="A75" t="str">
        <f>'男女A級 入力シート'!$H$3</f>
        <v>　中学校</v>
      </c>
      <c r="B75" t="s">
        <v>101</v>
      </c>
      <c r="C75">
        <f>'男女Ｂ級 入力シート'!M23</f>
        <v>0</v>
      </c>
      <c r="D75">
        <f>'男女Ｂ級 入力シート'!N23</f>
        <v>0</v>
      </c>
      <c r="E75">
        <f>'はじめに（必ずご一読ください）'!$K$5</f>
        <v>0</v>
      </c>
    </row>
    <row r="76" spans="1:5" x14ac:dyDescent="0.2">
      <c r="A76" t="str">
        <f>'男女A級 入力シート'!$H$3</f>
        <v>　中学校</v>
      </c>
      <c r="B76" t="s">
        <v>101</v>
      </c>
      <c r="C76">
        <f>'男女Ｂ級 入力シート'!M24</f>
        <v>0</v>
      </c>
      <c r="D76">
        <f>'男女Ｂ級 入力シート'!N24</f>
        <v>0</v>
      </c>
      <c r="E76">
        <f>'はじめに（必ずご一読ください）'!$K$5</f>
        <v>0</v>
      </c>
    </row>
    <row r="77" spans="1:5" x14ac:dyDescent="0.2">
      <c r="A77" t="str">
        <f>'男女A級 入力シート'!$H$3</f>
        <v>　中学校</v>
      </c>
      <c r="B77" t="s">
        <v>101</v>
      </c>
      <c r="C77">
        <f>'男女Ｂ級 入力シート'!M25</f>
        <v>0</v>
      </c>
      <c r="D77">
        <f>'男女Ｂ級 入力シート'!N25</f>
        <v>0</v>
      </c>
      <c r="E77">
        <f>'はじめに（必ずご一読ください）'!$K$5</f>
        <v>0</v>
      </c>
    </row>
    <row r="78" spans="1:5" x14ac:dyDescent="0.2">
      <c r="A78" t="str">
        <f>'男女A級 入力シート'!$H$3</f>
        <v>　中学校</v>
      </c>
      <c r="B78" t="s">
        <v>101</v>
      </c>
      <c r="C78">
        <f>'男女Ｂ級 入力シート'!M26</f>
        <v>0</v>
      </c>
      <c r="D78">
        <f>'男女Ｂ級 入力シート'!N26</f>
        <v>0</v>
      </c>
      <c r="E78">
        <f>'はじめに（必ずご一読ください）'!$K$5</f>
        <v>0</v>
      </c>
    </row>
    <row r="79" spans="1:5" x14ac:dyDescent="0.2">
      <c r="A79" t="str">
        <f>'男女A級 入力シート'!$H$3</f>
        <v>　中学校</v>
      </c>
      <c r="B79" t="s">
        <v>101</v>
      </c>
      <c r="C79">
        <f>'男女Ｂ級 入力シート'!M27</f>
        <v>0</v>
      </c>
      <c r="D79">
        <f>'男女Ｂ級 入力シート'!N27</f>
        <v>0</v>
      </c>
      <c r="E79">
        <f>'はじめに（必ずご一読ください）'!$K$5</f>
        <v>0</v>
      </c>
    </row>
    <row r="80" spans="1:5" x14ac:dyDescent="0.2">
      <c r="A80" t="str">
        <f>'男女A級 入力シート'!$H$3</f>
        <v>　中学校</v>
      </c>
      <c r="B80" t="s">
        <v>101</v>
      </c>
      <c r="C80">
        <f>'男女Ｂ級 入力シート'!M28</f>
        <v>0</v>
      </c>
      <c r="D80">
        <f>'男女Ｂ級 入力シート'!N28</f>
        <v>0</v>
      </c>
      <c r="E80">
        <f>'はじめに（必ずご一読ください）'!$K$5</f>
        <v>0</v>
      </c>
    </row>
    <row r="81" spans="1:8" x14ac:dyDescent="0.2">
      <c r="A81" t="str">
        <f>'男女A級 入力シート'!$H$3</f>
        <v>　中学校</v>
      </c>
      <c r="B81" t="s">
        <v>101</v>
      </c>
      <c r="C81">
        <f>'男女Ｂ級 入力シート'!M29</f>
        <v>0</v>
      </c>
      <c r="D81">
        <f>'男女Ｂ級 入力シート'!N29</f>
        <v>0</v>
      </c>
      <c r="E81">
        <f>'はじめに（必ずご一読ください）'!$K$5</f>
        <v>0</v>
      </c>
    </row>
    <row r="82" spans="1:8" x14ac:dyDescent="0.2">
      <c r="A82" t="str">
        <f>'男女A級 入力シート'!$H$3</f>
        <v>　中学校</v>
      </c>
      <c r="B82" t="s">
        <v>101</v>
      </c>
      <c r="C82">
        <f>'男女Ｂ級 入力シート'!M30</f>
        <v>0</v>
      </c>
      <c r="D82">
        <f>'男女Ｂ級 入力シート'!N30</f>
        <v>0</v>
      </c>
      <c r="E82">
        <f>'はじめに（必ずご一読ください）'!$K$5</f>
        <v>0</v>
      </c>
    </row>
    <row r="83" spans="1:8" x14ac:dyDescent="0.2">
      <c r="A83" t="str">
        <f>'男女A級 入力シート'!$H$3</f>
        <v>　中学校</v>
      </c>
      <c r="B83" t="s">
        <v>101</v>
      </c>
      <c r="C83">
        <f>'男女Ｂ級 入力シート'!M31</f>
        <v>0</v>
      </c>
      <c r="D83">
        <f>'男女Ｂ級 入力シート'!N31</f>
        <v>0</v>
      </c>
      <c r="E83">
        <f>'はじめに（必ずご一読ください）'!$K$5</f>
        <v>0</v>
      </c>
    </row>
    <row r="84" spans="1:8" x14ac:dyDescent="0.2">
      <c r="A84" t="str">
        <f>'男女A級 入力シート'!$H$3</f>
        <v>　中学校</v>
      </c>
      <c r="B84" t="s">
        <v>101</v>
      </c>
      <c r="C84">
        <f>'男女Ｂ級 入力シート'!M32</f>
        <v>0</v>
      </c>
      <c r="D84">
        <f>'男女Ｂ級 入力シート'!N32</f>
        <v>0</v>
      </c>
      <c r="E84">
        <f>'はじめに（必ずご一読ください）'!$K$5</f>
        <v>0</v>
      </c>
    </row>
    <row r="85" spans="1:8" x14ac:dyDescent="0.2">
      <c r="A85" t="str">
        <f>'男女A級 入力シート'!$H$3</f>
        <v>　中学校</v>
      </c>
      <c r="B85" t="s">
        <v>101</v>
      </c>
      <c r="C85">
        <f>'男女Ｂ級 入力シート'!M33</f>
        <v>0</v>
      </c>
      <c r="D85">
        <f>'男女Ｂ級 入力シート'!N33</f>
        <v>0</v>
      </c>
      <c r="E85">
        <f>'はじめに（必ずご一読ください）'!$K$5</f>
        <v>0</v>
      </c>
    </row>
    <row r="86" spans="1:8" x14ac:dyDescent="0.2">
      <c r="A86" t="str">
        <f>'男女A級 入力シート'!$H$3</f>
        <v>　中学校</v>
      </c>
      <c r="B86" t="s">
        <v>101</v>
      </c>
      <c r="C86">
        <f>'男女Ｂ級 入力シート'!M34</f>
        <v>0</v>
      </c>
      <c r="D86">
        <f>'男女Ｂ級 入力シート'!N34</f>
        <v>0</v>
      </c>
      <c r="E86">
        <f>'はじめに（必ずご一読ください）'!$K$5</f>
        <v>0</v>
      </c>
    </row>
    <row r="87" spans="1:8" x14ac:dyDescent="0.2">
      <c r="A87" t="str">
        <f>'男女A級 入力シート'!$H$3</f>
        <v>　中学校</v>
      </c>
      <c r="B87" t="s">
        <v>101</v>
      </c>
      <c r="C87">
        <f>'男女Ｂ級 入力シート'!M35</f>
        <v>0</v>
      </c>
      <c r="D87">
        <f>'男女Ｂ級 入力シート'!N35</f>
        <v>0</v>
      </c>
      <c r="E87">
        <f>'はじめに（必ずご一読ください）'!$K$5</f>
        <v>0</v>
      </c>
    </row>
    <row r="88" spans="1:8" x14ac:dyDescent="0.2">
      <c r="A88" t="str">
        <f>'男女A級 入力シート'!$H$3</f>
        <v>　中学校</v>
      </c>
      <c r="B88" t="s">
        <v>101</v>
      </c>
      <c r="C88">
        <f>'男女Ｂ級 入力シート'!M36</f>
        <v>0</v>
      </c>
      <c r="D88">
        <f>'男女Ｂ級 入力シート'!N36</f>
        <v>0</v>
      </c>
      <c r="E88">
        <f>'はじめに（必ずご一読ください）'!$K$5</f>
        <v>0</v>
      </c>
    </row>
    <row r="89" spans="1:8" x14ac:dyDescent="0.2">
      <c r="A89" t="str">
        <f>'男女A級 入力シート'!$H$3</f>
        <v>　中学校</v>
      </c>
      <c r="B89" t="s">
        <v>101</v>
      </c>
      <c r="C89">
        <f>'男女Ｂ級 入力シート'!M37</f>
        <v>0</v>
      </c>
      <c r="D89">
        <f>'男女Ｂ級 入力シート'!N37</f>
        <v>0</v>
      </c>
      <c r="E89">
        <f>'はじめに（必ずご一読ください）'!$K$5</f>
        <v>0</v>
      </c>
    </row>
    <row r="90" spans="1:8" x14ac:dyDescent="0.2">
      <c r="A90" t="str">
        <f>'男女A級 入力シート'!$H$3</f>
        <v>　中学校</v>
      </c>
      <c r="B90" t="s">
        <v>101</v>
      </c>
      <c r="C90">
        <f>'男女Ｂ級 入力シート'!M38</f>
        <v>0</v>
      </c>
      <c r="D90">
        <f>'男女Ｂ級 入力シート'!N38</f>
        <v>0</v>
      </c>
      <c r="E90">
        <f>'はじめに（必ずご一読ください）'!$K$5</f>
        <v>0</v>
      </c>
    </row>
    <row r="91" spans="1:8" x14ac:dyDescent="0.2">
      <c r="A91" t="str">
        <f>'男女A級 入力シート'!$H$3</f>
        <v>　中学校</v>
      </c>
      <c r="B91" t="s">
        <v>101</v>
      </c>
      <c r="C91">
        <f>'男女Ｂ級 入力シート'!M39</f>
        <v>0</v>
      </c>
      <c r="D91">
        <f>'男女Ｂ級 入力シート'!N39</f>
        <v>0</v>
      </c>
      <c r="E91">
        <f>'はじめに（必ずご一読ください）'!$K$5</f>
        <v>0</v>
      </c>
    </row>
    <row r="92" spans="1:8" x14ac:dyDescent="0.2">
      <c r="A92" t="str">
        <f>'男女A級 入力シート'!$H$3</f>
        <v>　中学校</v>
      </c>
      <c r="B92" t="s">
        <v>106</v>
      </c>
      <c r="C92">
        <f>'男女Ｂ級 入力シート'!Q10</f>
        <v>0</v>
      </c>
      <c r="D92">
        <f>'男女Ｂ級 入力シート'!R10</f>
        <v>0</v>
      </c>
      <c r="E92">
        <f>'はじめに（必ずご一読ください）'!$K$5</f>
        <v>0</v>
      </c>
      <c r="F92">
        <f>'男女Ｂ級 入力シート'!S10</f>
        <v>0</v>
      </c>
      <c r="G92">
        <f>'男女Ｂ級 入力シート'!T10</f>
        <v>0</v>
      </c>
      <c r="H92">
        <f>'はじめに（必ずご一読ください）'!$K$5</f>
        <v>0</v>
      </c>
    </row>
    <row r="93" spans="1:8" x14ac:dyDescent="0.2">
      <c r="A93" t="str">
        <f>'男女A級 入力シート'!$H$3</f>
        <v>　中学校</v>
      </c>
      <c r="B93" t="s">
        <v>106</v>
      </c>
      <c r="C93">
        <f>'男女Ｂ級 入力シート'!Q11</f>
        <v>0</v>
      </c>
      <c r="D93">
        <f>'男女Ｂ級 入力シート'!R11</f>
        <v>0</v>
      </c>
      <c r="E93">
        <f>'はじめに（必ずご一読ください）'!$K$5</f>
        <v>0</v>
      </c>
      <c r="F93">
        <f>'男女Ｂ級 入力シート'!S11</f>
        <v>0</v>
      </c>
      <c r="G93">
        <f>'男女Ｂ級 入力シート'!T11</f>
        <v>0</v>
      </c>
      <c r="H93">
        <f>'はじめに（必ずご一読ください）'!$K$5</f>
        <v>0</v>
      </c>
    </row>
    <row r="94" spans="1:8" x14ac:dyDescent="0.2">
      <c r="A94" t="str">
        <f>'男女A級 入力シート'!$H$3</f>
        <v>　中学校</v>
      </c>
      <c r="B94" t="s">
        <v>106</v>
      </c>
      <c r="C94">
        <f>'男女Ｂ級 入力シート'!Q12</f>
        <v>0</v>
      </c>
      <c r="D94">
        <f>'男女Ｂ級 入力シート'!R12</f>
        <v>0</v>
      </c>
      <c r="E94">
        <f>'はじめに（必ずご一読ください）'!$K$5</f>
        <v>0</v>
      </c>
      <c r="F94">
        <f>'男女Ｂ級 入力シート'!S12</f>
        <v>0</v>
      </c>
      <c r="G94">
        <f>'男女Ｂ級 入力シート'!T12</f>
        <v>0</v>
      </c>
      <c r="H94">
        <f>'はじめに（必ずご一読ください）'!$K$5</f>
        <v>0</v>
      </c>
    </row>
    <row r="95" spans="1:8" x14ac:dyDescent="0.2">
      <c r="A95" t="str">
        <f>'男女A級 入力シート'!$H$3</f>
        <v>　中学校</v>
      </c>
      <c r="B95" t="s">
        <v>106</v>
      </c>
      <c r="C95">
        <f>'男女Ｂ級 入力シート'!Q13</f>
        <v>0</v>
      </c>
      <c r="D95">
        <f>'男女Ｂ級 入力シート'!R13</f>
        <v>0</v>
      </c>
      <c r="E95">
        <f>'はじめに（必ずご一読ください）'!$K$5</f>
        <v>0</v>
      </c>
      <c r="F95">
        <f>'男女Ｂ級 入力シート'!S13</f>
        <v>0</v>
      </c>
      <c r="G95">
        <f>'男女Ｂ級 入力シート'!T13</f>
        <v>0</v>
      </c>
      <c r="H95">
        <f>'はじめに（必ずご一読ください）'!$K$5</f>
        <v>0</v>
      </c>
    </row>
    <row r="96" spans="1:8" x14ac:dyDescent="0.2">
      <c r="A96" t="str">
        <f>'男女A級 入力シート'!$H$3</f>
        <v>　中学校</v>
      </c>
      <c r="B96" t="s">
        <v>106</v>
      </c>
      <c r="C96">
        <f>'男女Ｂ級 入力シート'!Q14</f>
        <v>0</v>
      </c>
      <c r="D96">
        <f>'男女Ｂ級 入力シート'!R14</f>
        <v>0</v>
      </c>
      <c r="E96">
        <f>'はじめに（必ずご一読ください）'!$K$5</f>
        <v>0</v>
      </c>
      <c r="F96">
        <f>'男女Ｂ級 入力シート'!S14</f>
        <v>0</v>
      </c>
      <c r="G96">
        <f>'男女Ｂ級 入力シート'!T14</f>
        <v>0</v>
      </c>
      <c r="H96">
        <f>'はじめに（必ずご一読ください）'!$K$5</f>
        <v>0</v>
      </c>
    </row>
    <row r="97" spans="1:8" x14ac:dyDescent="0.2">
      <c r="A97" t="str">
        <f>'男女A級 入力シート'!$H$3</f>
        <v>　中学校</v>
      </c>
      <c r="B97" t="s">
        <v>106</v>
      </c>
      <c r="C97">
        <f>'男女Ｂ級 入力シート'!Q15</f>
        <v>0</v>
      </c>
      <c r="D97">
        <f>'男女Ｂ級 入力シート'!R15</f>
        <v>0</v>
      </c>
      <c r="E97">
        <f>'はじめに（必ずご一読ください）'!$K$5</f>
        <v>0</v>
      </c>
      <c r="F97">
        <f>'男女Ｂ級 入力シート'!S15</f>
        <v>0</v>
      </c>
      <c r="G97">
        <f>'男女Ｂ級 入力シート'!T15</f>
        <v>0</v>
      </c>
      <c r="H97">
        <f>'はじめに（必ずご一読ください）'!$K$5</f>
        <v>0</v>
      </c>
    </row>
    <row r="98" spans="1:8" x14ac:dyDescent="0.2">
      <c r="A98" t="str">
        <f>'男女A級 入力シート'!$H$3</f>
        <v>　中学校</v>
      </c>
      <c r="B98" t="s">
        <v>106</v>
      </c>
      <c r="C98">
        <f>'男女Ｂ級 入力シート'!Q16</f>
        <v>0</v>
      </c>
      <c r="D98">
        <f>'男女Ｂ級 入力シート'!R16</f>
        <v>0</v>
      </c>
      <c r="E98">
        <f>'はじめに（必ずご一読ください）'!$K$5</f>
        <v>0</v>
      </c>
      <c r="F98">
        <f>'男女Ｂ級 入力シート'!S16</f>
        <v>0</v>
      </c>
      <c r="G98">
        <f>'男女Ｂ級 入力シート'!T16</f>
        <v>0</v>
      </c>
      <c r="H98">
        <f>'はじめに（必ずご一読ください）'!$K$5</f>
        <v>0</v>
      </c>
    </row>
    <row r="99" spans="1:8" x14ac:dyDescent="0.2">
      <c r="A99" t="str">
        <f>'男女A級 入力シート'!$H$3</f>
        <v>　中学校</v>
      </c>
      <c r="B99" t="s">
        <v>106</v>
      </c>
      <c r="C99">
        <f>'男女Ｂ級 入力シート'!Q17</f>
        <v>0</v>
      </c>
      <c r="D99">
        <f>'男女Ｂ級 入力シート'!R17</f>
        <v>0</v>
      </c>
      <c r="E99">
        <f>'はじめに（必ずご一読ください）'!$K$5</f>
        <v>0</v>
      </c>
      <c r="F99">
        <f>'男女Ｂ級 入力シート'!S17</f>
        <v>0</v>
      </c>
      <c r="G99">
        <f>'男女Ｂ級 入力シート'!T17</f>
        <v>0</v>
      </c>
      <c r="H99">
        <f>'はじめに（必ずご一読ください）'!$K$5</f>
        <v>0</v>
      </c>
    </row>
    <row r="100" spans="1:8" x14ac:dyDescent="0.2">
      <c r="A100" t="str">
        <f>'男女A級 入力シート'!$H$3</f>
        <v>　中学校</v>
      </c>
      <c r="B100" t="s">
        <v>106</v>
      </c>
      <c r="C100">
        <f>'男女Ｂ級 入力シート'!Q18</f>
        <v>0</v>
      </c>
      <c r="D100">
        <f>'男女Ｂ級 入力シート'!R18</f>
        <v>0</v>
      </c>
      <c r="E100">
        <f>'はじめに（必ずご一読ください）'!$K$5</f>
        <v>0</v>
      </c>
      <c r="F100">
        <f>'男女Ｂ級 入力シート'!S18</f>
        <v>0</v>
      </c>
      <c r="G100">
        <f>'男女Ｂ級 入力シート'!T18</f>
        <v>0</v>
      </c>
      <c r="H100">
        <f>'はじめに（必ずご一読ください）'!$K$5</f>
        <v>0</v>
      </c>
    </row>
    <row r="101" spans="1:8" x14ac:dyDescent="0.2">
      <c r="A101" t="str">
        <f>'男女A級 入力シート'!$H$3</f>
        <v>　中学校</v>
      </c>
      <c r="B101" t="s">
        <v>106</v>
      </c>
      <c r="C101">
        <f>'男女Ｂ級 入力シート'!Q19</f>
        <v>0</v>
      </c>
      <c r="D101">
        <f>'男女Ｂ級 入力シート'!R19</f>
        <v>0</v>
      </c>
      <c r="E101">
        <f>'はじめに（必ずご一読ください）'!$K$5</f>
        <v>0</v>
      </c>
      <c r="F101">
        <f>'男女Ｂ級 入力シート'!S19</f>
        <v>0</v>
      </c>
      <c r="G101">
        <f>'男女Ｂ級 入力シート'!T19</f>
        <v>0</v>
      </c>
      <c r="H101">
        <f>'はじめに（必ずご一読ください）'!$K$5</f>
        <v>0</v>
      </c>
    </row>
    <row r="102" spans="1:8" x14ac:dyDescent="0.2">
      <c r="A102" t="str">
        <f>'男女A級 入力シート'!$H$3</f>
        <v>　中学校</v>
      </c>
      <c r="B102" t="s">
        <v>106</v>
      </c>
      <c r="C102">
        <f>'男女Ｂ級 入力シート'!Q20</f>
        <v>0</v>
      </c>
      <c r="D102">
        <f>'男女Ｂ級 入力シート'!R20</f>
        <v>0</v>
      </c>
      <c r="E102">
        <f>'はじめに（必ずご一読ください）'!$K$5</f>
        <v>0</v>
      </c>
      <c r="F102">
        <f>'男女Ｂ級 入力シート'!S20</f>
        <v>0</v>
      </c>
      <c r="G102">
        <f>'男女Ｂ級 入力シート'!T20</f>
        <v>0</v>
      </c>
      <c r="H102">
        <f>'はじめに（必ずご一読ください）'!$K$5</f>
        <v>0</v>
      </c>
    </row>
    <row r="103" spans="1:8" x14ac:dyDescent="0.2">
      <c r="A103" t="str">
        <f>'男女A級 入力シート'!$H$3</f>
        <v>　中学校</v>
      </c>
      <c r="B103" t="s">
        <v>106</v>
      </c>
      <c r="C103">
        <f>'男女Ｂ級 入力シート'!Q21</f>
        <v>0</v>
      </c>
      <c r="D103">
        <f>'男女Ｂ級 入力シート'!R21</f>
        <v>0</v>
      </c>
      <c r="E103">
        <f>'はじめに（必ずご一読ください）'!$K$5</f>
        <v>0</v>
      </c>
      <c r="F103">
        <f>'男女Ｂ級 入力シート'!S21</f>
        <v>0</v>
      </c>
      <c r="G103">
        <f>'男女Ｂ級 入力シート'!T21</f>
        <v>0</v>
      </c>
      <c r="H103">
        <f>'はじめに（必ずご一読ください）'!$K$5</f>
        <v>0</v>
      </c>
    </row>
    <row r="104" spans="1:8" x14ac:dyDescent="0.2">
      <c r="A104" t="str">
        <f>'男女A級 入力シート'!$H$3</f>
        <v>　中学校</v>
      </c>
      <c r="B104" t="s">
        <v>106</v>
      </c>
      <c r="C104">
        <f>'男女Ｂ級 入力シート'!Q22</f>
        <v>0</v>
      </c>
      <c r="D104">
        <f>'男女Ｂ級 入力シート'!R22</f>
        <v>0</v>
      </c>
      <c r="E104">
        <f>'はじめに（必ずご一読ください）'!$K$5</f>
        <v>0</v>
      </c>
      <c r="F104">
        <f>'男女Ｂ級 入力シート'!S22</f>
        <v>0</v>
      </c>
      <c r="G104">
        <f>'男女Ｂ級 入力シート'!T22</f>
        <v>0</v>
      </c>
      <c r="H104">
        <f>'はじめに（必ずご一読ください）'!$K$5</f>
        <v>0</v>
      </c>
    </row>
    <row r="105" spans="1:8" x14ac:dyDescent="0.2">
      <c r="A105" t="str">
        <f>'男女A級 入力シート'!$H$3</f>
        <v>　中学校</v>
      </c>
      <c r="B105" t="s">
        <v>106</v>
      </c>
      <c r="C105">
        <f>'男女Ｂ級 入力シート'!Q23</f>
        <v>0</v>
      </c>
      <c r="D105">
        <f>'男女Ｂ級 入力シート'!R23</f>
        <v>0</v>
      </c>
      <c r="E105">
        <f>'はじめに（必ずご一読ください）'!$K$5</f>
        <v>0</v>
      </c>
      <c r="F105">
        <f>'男女Ｂ級 入力シート'!S23</f>
        <v>0</v>
      </c>
      <c r="G105">
        <f>'男女Ｂ級 入力シート'!T23</f>
        <v>0</v>
      </c>
      <c r="H105">
        <f>'はじめに（必ずご一読ください）'!$K$5</f>
        <v>0</v>
      </c>
    </row>
    <row r="106" spans="1:8" x14ac:dyDescent="0.2">
      <c r="A106" t="str">
        <f>'男女A級 入力シート'!$H$3</f>
        <v>　中学校</v>
      </c>
      <c r="B106" t="s">
        <v>106</v>
      </c>
      <c r="C106">
        <f>'男女Ｂ級 入力シート'!Q24</f>
        <v>0</v>
      </c>
      <c r="D106">
        <f>'男女Ｂ級 入力シート'!R24</f>
        <v>0</v>
      </c>
      <c r="E106">
        <f>'はじめに（必ずご一読ください）'!$K$5</f>
        <v>0</v>
      </c>
      <c r="F106">
        <f>'男女Ｂ級 入力シート'!S24</f>
        <v>0</v>
      </c>
      <c r="G106">
        <f>'男女Ｂ級 入力シート'!T24</f>
        <v>0</v>
      </c>
      <c r="H106">
        <f>'はじめに（必ずご一読ください）'!$K$5</f>
        <v>0</v>
      </c>
    </row>
    <row r="107" spans="1:8" x14ac:dyDescent="0.2">
      <c r="A107" t="str">
        <f>'男女A級 入力シート'!$H$3</f>
        <v>　中学校</v>
      </c>
      <c r="B107" t="s">
        <v>106</v>
      </c>
      <c r="C107">
        <f>'男女Ｂ級 入力シート'!Q25</f>
        <v>0</v>
      </c>
      <c r="D107">
        <f>'男女Ｂ級 入力シート'!R25</f>
        <v>0</v>
      </c>
      <c r="E107">
        <f>'はじめに（必ずご一読ください）'!$K$5</f>
        <v>0</v>
      </c>
      <c r="F107">
        <f>'男女Ｂ級 入力シート'!S25</f>
        <v>0</v>
      </c>
      <c r="G107">
        <f>'男女Ｂ級 入力シート'!T25</f>
        <v>0</v>
      </c>
      <c r="H107">
        <f>'はじめに（必ずご一読ください）'!$K$5</f>
        <v>0</v>
      </c>
    </row>
    <row r="108" spans="1:8" x14ac:dyDescent="0.2">
      <c r="A108" t="str">
        <f>'男女A級 入力シート'!$H$3</f>
        <v>　中学校</v>
      </c>
      <c r="B108" t="s">
        <v>106</v>
      </c>
      <c r="C108">
        <f>'男女Ｂ級 入力シート'!Q26</f>
        <v>0</v>
      </c>
      <c r="D108">
        <f>'男女Ｂ級 入力シート'!R26</f>
        <v>0</v>
      </c>
      <c r="E108">
        <f>'はじめに（必ずご一読ください）'!$K$5</f>
        <v>0</v>
      </c>
      <c r="F108">
        <f>'男女Ｂ級 入力シート'!S26</f>
        <v>0</v>
      </c>
      <c r="G108">
        <f>'男女Ｂ級 入力シート'!T26</f>
        <v>0</v>
      </c>
      <c r="H108">
        <f>'はじめに（必ずご一読ください）'!$K$5</f>
        <v>0</v>
      </c>
    </row>
    <row r="109" spans="1:8" x14ac:dyDescent="0.2">
      <c r="A109" t="str">
        <f>'男女A級 入力シート'!$H$3</f>
        <v>　中学校</v>
      </c>
      <c r="B109" t="s">
        <v>106</v>
      </c>
      <c r="C109">
        <f>'男女Ｂ級 入力シート'!Q27</f>
        <v>0</v>
      </c>
      <c r="D109">
        <f>'男女Ｂ級 入力シート'!R27</f>
        <v>0</v>
      </c>
      <c r="E109">
        <f>'はじめに（必ずご一読ください）'!$K$5</f>
        <v>0</v>
      </c>
      <c r="F109">
        <f>'男女Ｂ級 入力シート'!S27</f>
        <v>0</v>
      </c>
      <c r="G109">
        <f>'男女Ｂ級 入力シート'!T27</f>
        <v>0</v>
      </c>
      <c r="H109">
        <f>'はじめに（必ずご一読ください）'!$K$5</f>
        <v>0</v>
      </c>
    </row>
    <row r="110" spans="1:8" x14ac:dyDescent="0.2">
      <c r="A110" t="str">
        <f>'男女A級 入力シート'!$H$3</f>
        <v>　中学校</v>
      </c>
      <c r="B110" t="s">
        <v>106</v>
      </c>
      <c r="C110">
        <f>'男女Ｂ級 入力シート'!Q28</f>
        <v>0</v>
      </c>
      <c r="D110">
        <f>'男女Ｂ級 入力シート'!R28</f>
        <v>0</v>
      </c>
      <c r="E110">
        <f>'はじめに（必ずご一読ください）'!$K$5</f>
        <v>0</v>
      </c>
      <c r="F110">
        <f>'男女Ｂ級 入力シート'!S28</f>
        <v>0</v>
      </c>
      <c r="G110">
        <f>'男女Ｂ級 入力シート'!T28</f>
        <v>0</v>
      </c>
      <c r="H110">
        <f>'はじめに（必ずご一読ください）'!$K$5</f>
        <v>0</v>
      </c>
    </row>
    <row r="111" spans="1:8" x14ac:dyDescent="0.2">
      <c r="A111" t="str">
        <f>'男女A級 入力シート'!$H$3</f>
        <v>　中学校</v>
      </c>
      <c r="B111" t="s">
        <v>106</v>
      </c>
      <c r="C111">
        <f>'男女Ｂ級 入力シート'!Q29</f>
        <v>0</v>
      </c>
      <c r="D111">
        <f>'男女Ｂ級 入力シート'!R29</f>
        <v>0</v>
      </c>
      <c r="E111">
        <f>'はじめに（必ずご一読ください）'!$K$5</f>
        <v>0</v>
      </c>
      <c r="F111">
        <f>'男女Ｂ級 入力シート'!S29</f>
        <v>0</v>
      </c>
      <c r="G111">
        <f>'男女Ｂ級 入力シート'!T29</f>
        <v>0</v>
      </c>
      <c r="H111">
        <f>'はじめに（必ずご一読ください）'!$K$5</f>
        <v>0</v>
      </c>
    </row>
    <row r="112" spans="1:8" x14ac:dyDescent="0.2">
      <c r="A112" t="str">
        <f>'男女A級 入力シート'!$H$3</f>
        <v>　中学校</v>
      </c>
      <c r="B112" t="s">
        <v>106</v>
      </c>
      <c r="C112">
        <f>'男女Ｂ級 入力シート'!Q30</f>
        <v>0</v>
      </c>
      <c r="D112">
        <f>'男女Ｂ級 入力シート'!R30</f>
        <v>0</v>
      </c>
      <c r="E112">
        <f>'はじめに（必ずご一読ください）'!$K$5</f>
        <v>0</v>
      </c>
      <c r="F112">
        <f>'男女Ｂ級 入力シート'!S30</f>
        <v>0</v>
      </c>
      <c r="G112">
        <f>'男女Ｂ級 入力シート'!T30</f>
        <v>0</v>
      </c>
      <c r="H112">
        <f>'はじめに（必ずご一読ください）'!$K$5</f>
        <v>0</v>
      </c>
    </row>
    <row r="113" spans="1:8" x14ac:dyDescent="0.2">
      <c r="A113" t="str">
        <f>'男女A級 入力シート'!$H$3</f>
        <v>　中学校</v>
      </c>
      <c r="B113" t="s">
        <v>106</v>
      </c>
      <c r="C113">
        <f>'男女Ｂ級 入力シート'!Q31</f>
        <v>0</v>
      </c>
      <c r="D113">
        <f>'男女Ｂ級 入力シート'!R31</f>
        <v>0</v>
      </c>
      <c r="E113">
        <f>'はじめに（必ずご一読ください）'!$K$5</f>
        <v>0</v>
      </c>
      <c r="F113">
        <f>'男女Ｂ級 入力シート'!S31</f>
        <v>0</v>
      </c>
      <c r="G113">
        <f>'男女Ｂ級 入力シート'!T31</f>
        <v>0</v>
      </c>
      <c r="H113">
        <f>'はじめに（必ずご一読ください）'!$K$5</f>
        <v>0</v>
      </c>
    </row>
    <row r="114" spans="1:8" x14ac:dyDescent="0.2">
      <c r="A114" t="str">
        <f>'男女A級 入力シート'!$H$3</f>
        <v>　中学校</v>
      </c>
      <c r="B114" t="s">
        <v>106</v>
      </c>
      <c r="C114">
        <f>'男女Ｂ級 入力シート'!Q32</f>
        <v>0</v>
      </c>
      <c r="D114">
        <f>'男女Ｂ級 入力シート'!R32</f>
        <v>0</v>
      </c>
      <c r="E114">
        <f>'はじめに（必ずご一読ください）'!$K$5</f>
        <v>0</v>
      </c>
      <c r="F114">
        <f>'男女Ｂ級 入力シート'!S32</f>
        <v>0</v>
      </c>
      <c r="G114">
        <f>'男女Ｂ級 入力シート'!T32</f>
        <v>0</v>
      </c>
      <c r="H114">
        <f>'はじめに（必ずご一読ください）'!$K$5</f>
        <v>0</v>
      </c>
    </row>
    <row r="115" spans="1:8" x14ac:dyDescent="0.2">
      <c r="A115" t="str">
        <f>'男女A級 入力シート'!$H$3</f>
        <v>　中学校</v>
      </c>
      <c r="B115" t="s">
        <v>106</v>
      </c>
      <c r="C115">
        <f>'男女Ｂ級 入力シート'!Q33</f>
        <v>0</v>
      </c>
      <c r="D115">
        <f>'男女Ｂ級 入力シート'!R33</f>
        <v>0</v>
      </c>
      <c r="E115">
        <f>'はじめに（必ずご一読ください）'!$K$5</f>
        <v>0</v>
      </c>
      <c r="F115">
        <f>'男女Ｂ級 入力シート'!S33</f>
        <v>0</v>
      </c>
      <c r="G115">
        <f>'男女Ｂ級 入力シート'!T33</f>
        <v>0</v>
      </c>
      <c r="H115">
        <f>'はじめに（必ずご一読ください）'!$K$5</f>
        <v>0</v>
      </c>
    </row>
    <row r="116" spans="1:8" x14ac:dyDescent="0.2">
      <c r="A116" t="str">
        <f>'男女A級 入力シート'!$H$3</f>
        <v>　中学校</v>
      </c>
      <c r="B116" t="s">
        <v>106</v>
      </c>
      <c r="C116">
        <f>'男女Ｂ級 入力シート'!Q34</f>
        <v>0</v>
      </c>
      <c r="D116">
        <f>'男女Ｂ級 入力シート'!R34</f>
        <v>0</v>
      </c>
      <c r="E116">
        <f>'はじめに（必ずご一読ください）'!$K$5</f>
        <v>0</v>
      </c>
      <c r="F116">
        <f>'男女Ｂ級 入力シート'!S34</f>
        <v>0</v>
      </c>
      <c r="G116">
        <f>'男女Ｂ級 入力シート'!T34</f>
        <v>0</v>
      </c>
      <c r="H116">
        <f>'はじめに（必ずご一読ください）'!$K$5</f>
        <v>0</v>
      </c>
    </row>
    <row r="117" spans="1:8" x14ac:dyDescent="0.2">
      <c r="A117" t="str">
        <f>'男女A級 入力シート'!$H$3</f>
        <v>　中学校</v>
      </c>
      <c r="B117" t="s">
        <v>106</v>
      </c>
      <c r="C117">
        <f>'男女Ｂ級 入力シート'!Q35</f>
        <v>0</v>
      </c>
      <c r="D117">
        <f>'男女Ｂ級 入力シート'!R35</f>
        <v>0</v>
      </c>
      <c r="E117">
        <f>'はじめに（必ずご一読ください）'!$K$5</f>
        <v>0</v>
      </c>
      <c r="F117">
        <f>'男女Ｂ級 入力シート'!S35</f>
        <v>0</v>
      </c>
      <c r="G117">
        <f>'男女Ｂ級 入力シート'!T35</f>
        <v>0</v>
      </c>
      <c r="H117">
        <f>'はじめに（必ずご一読ください）'!$K$5</f>
        <v>0</v>
      </c>
    </row>
    <row r="118" spans="1:8" x14ac:dyDescent="0.2">
      <c r="A118" t="str">
        <f>'男女A級 入力シート'!$H$3</f>
        <v>　中学校</v>
      </c>
      <c r="B118" t="s">
        <v>106</v>
      </c>
      <c r="C118">
        <f>'男女Ｂ級 入力シート'!Q36</f>
        <v>0</v>
      </c>
      <c r="D118">
        <f>'男女Ｂ級 入力シート'!R36</f>
        <v>0</v>
      </c>
      <c r="E118">
        <f>'はじめに（必ずご一読ください）'!$K$5</f>
        <v>0</v>
      </c>
      <c r="F118">
        <f>'男女Ｂ級 入力シート'!S36</f>
        <v>0</v>
      </c>
      <c r="G118">
        <f>'男女Ｂ級 入力シート'!T36</f>
        <v>0</v>
      </c>
      <c r="H118">
        <f>'はじめに（必ずご一読ください）'!$K$5</f>
        <v>0</v>
      </c>
    </row>
    <row r="119" spans="1:8" x14ac:dyDescent="0.2">
      <c r="A119" t="str">
        <f>'男女A級 入力シート'!$H$3</f>
        <v>　中学校</v>
      </c>
      <c r="B119" t="s">
        <v>106</v>
      </c>
      <c r="C119">
        <f>'男女Ｂ級 入力シート'!Q37</f>
        <v>0</v>
      </c>
      <c r="D119">
        <f>'男女Ｂ級 入力シート'!R37</f>
        <v>0</v>
      </c>
      <c r="E119">
        <f>'はじめに（必ずご一読ください）'!$K$5</f>
        <v>0</v>
      </c>
      <c r="F119">
        <f>'男女Ｂ級 入力シート'!S37</f>
        <v>0</v>
      </c>
      <c r="G119">
        <f>'男女Ｂ級 入力シート'!T37</f>
        <v>0</v>
      </c>
      <c r="H119">
        <f>'はじめに（必ずご一読ください）'!$K$5</f>
        <v>0</v>
      </c>
    </row>
    <row r="120" spans="1:8" x14ac:dyDescent="0.2">
      <c r="A120" t="str">
        <f>'男女A級 入力シート'!$H$3</f>
        <v>　中学校</v>
      </c>
      <c r="B120" t="s">
        <v>106</v>
      </c>
      <c r="C120">
        <f>'男女Ｂ級 入力シート'!Q38</f>
        <v>0</v>
      </c>
      <c r="D120">
        <f>'男女Ｂ級 入力シート'!R38</f>
        <v>0</v>
      </c>
      <c r="E120">
        <f>'はじめに（必ずご一読ください）'!$K$5</f>
        <v>0</v>
      </c>
      <c r="F120">
        <f>'男女Ｂ級 入力シート'!S38</f>
        <v>0</v>
      </c>
      <c r="G120">
        <f>'男女Ｂ級 入力シート'!T38</f>
        <v>0</v>
      </c>
      <c r="H120">
        <f>'はじめに（必ずご一読ください）'!$K$5</f>
        <v>0</v>
      </c>
    </row>
    <row r="121" spans="1:8" x14ac:dyDescent="0.2">
      <c r="A121" t="str">
        <f>'男女A級 入力シート'!$H$3</f>
        <v>　中学校</v>
      </c>
      <c r="B121" t="s">
        <v>106</v>
      </c>
      <c r="C121">
        <f>'男女Ｂ級 入力シート'!Q39</f>
        <v>0</v>
      </c>
      <c r="D121">
        <f>'男女Ｂ級 入力シート'!R39</f>
        <v>0</v>
      </c>
      <c r="E121">
        <f>'はじめに（必ずご一読ください）'!$K$5</f>
        <v>0</v>
      </c>
      <c r="F121">
        <f>'男女Ｂ級 入力シート'!S39</f>
        <v>0</v>
      </c>
      <c r="G121">
        <f>'男女Ｂ級 入力シート'!T39</f>
        <v>0</v>
      </c>
      <c r="H121">
        <f>'はじめに（必ずご一読ください）'!$K$5</f>
        <v>0</v>
      </c>
    </row>
  </sheetData>
  <sheetProtection password="8259" sheet="1" objects="1" scenarios="1" selectLockedCells="1"/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H121"/>
  <sheetViews>
    <sheetView workbookViewId="0">
      <selection activeCell="H22" sqref="H22"/>
    </sheetView>
  </sheetViews>
  <sheetFormatPr defaultRowHeight="13.2" x14ac:dyDescent="0.2"/>
  <sheetData>
    <row r="1" spans="1:8" x14ac:dyDescent="0.2">
      <c r="A1" t="s">
        <v>13</v>
      </c>
      <c r="B1" t="s">
        <v>14</v>
      </c>
      <c r="C1" t="s">
        <v>15</v>
      </c>
      <c r="D1" t="s">
        <v>2</v>
      </c>
      <c r="E1" t="s">
        <v>16</v>
      </c>
      <c r="F1" t="s">
        <v>17</v>
      </c>
      <c r="G1" t="s">
        <v>4</v>
      </c>
      <c r="H1" t="s">
        <v>18</v>
      </c>
    </row>
    <row r="2" spans="1:8" x14ac:dyDescent="0.2">
      <c r="A2" t="str">
        <f>'男女A級 入力シート'!$H$3</f>
        <v>　中学校</v>
      </c>
      <c r="B2" t="s">
        <v>102</v>
      </c>
      <c r="C2">
        <f>'男女Ｃ級 入力シート'!C10</f>
        <v>0</v>
      </c>
      <c r="D2">
        <f>'男女Ｃ級 入力シート'!D10</f>
        <v>0</v>
      </c>
      <c r="E2">
        <f>'はじめに（必ずご一読ください）'!$K$5</f>
        <v>0</v>
      </c>
    </row>
    <row r="3" spans="1:8" x14ac:dyDescent="0.2">
      <c r="A3" t="str">
        <f>'男女A級 入力シート'!$H$3</f>
        <v>　中学校</v>
      </c>
      <c r="B3" t="s">
        <v>102</v>
      </c>
      <c r="C3">
        <f>'男女Ｃ級 入力シート'!C11</f>
        <v>0</v>
      </c>
      <c r="D3">
        <f>'男女Ｃ級 入力シート'!D11</f>
        <v>0</v>
      </c>
      <c r="E3">
        <f>'はじめに（必ずご一読ください）'!$K$5</f>
        <v>0</v>
      </c>
    </row>
    <row r="4" spans="1:8" x14ac:dyDescent="0.2">
      <c r="A4" t="str">
        <f>'男女A級 入力シート'!$H$3</f>
        <v>　中学校</v>
      </c>
      <c r="B4" t="s">
        <v>102</v>
      </c>
      <c r="C4">
        <f>'男女Ｃ級 入力シート'!C12</f>
        <v>0</v>
      </c>
      <c r="D4">
        <f>'男女Ｃ級 入力シート'!D12</f>
        <v>0</v>
      </c>
      <c r="E4">
        <f>'はじめに（必ずご一読ください）'!$K$5</f>
        <v>0</v>
      </c>
    </row>
    <row r="5" spans="1:8" x14ac:dyDescent="0.2">
      <c r="A5" t="str">
        <f>'男女A級 入力シート'!$H$3</f>
        <v>　中学校</v>
      </c>
      <c r="B5" t="s">
        <v>102</v>
      </c>
      <c r="C5">
        <f>'男女Ｃ級 入力シート'!C13</f>
        <v>0</v>
      </c>
      <c r="D5">
        <f>'男女Ｃ級 入力シート'!D13</f>
        <v>0</v>
      </c>
      <c r="E5">
        <f>'はじめに（必ずご一読ください）'!$K$5</f>
        <v>0</v>
      </c>
    </row>
    <row r="6" spans="1:8" x14ac:dyDescent="0.2">
      <c r="A6" t="str">
        <f>'男女A級 入力シート'!$H$3</f>
        <v>　中学校</v>
      </c>
      <c r="B6" t="s">
        <v>102</v>
      </c>
      <c r="C6">
        <f>'男女Ｃ級 入力シート'!C14</f>
        <v>0</v>
      </c>
      <c r="D6">
        <f>'男女Ｃ級 入力シート'!D14</f>
        <v>0</v>
      </c>
      <c r="E6">
        <f>'はじめに（必ずご一読ください）'!$K$5</f>
        <v>0</v>
      </c>
    </row>
    <row r="7" spans="1:8" x14ac:dyDescent="0.2">
      <c r="A7" t="str">
        <f>'男女A級 入力シート'!$H$3</f>
        <v>　中学校</v>
      </c>
      <c r="B7" t="s">
        <v>102</v>
      </c>
      <c r="C7">
        <f>'男女Ｃ級 入力シート'!C15</f>
        <v>0</v>
      </c>
      <c r="D7">
        <f>'男女Ｃ級 入力シート'!D15</f>
        <v>0</v>
      </c>
      <c r="E7">
        <f>'はじめに（必ずご一読ください）'!$K$5</f>
        <v>0</v>
      </c>
    </row>
    <row r="8" spans="1:8" x14ac:dyDescent="0.2">
      <c r="A8" t="str">
        <f>'男女A級 入力シート'!$H$3</f>
        <v>　中学校</v>
      </c>
      <c r="B8" t="s">
        <v>102</v>
      </c>
      <c r="C8">
        <f>'男女Ｃ級 入力シート'!C16</f>
        <v>0</v>
      </c>
      <c r="D8">
        <f>'男女Ｃ級 入力シート'!D16</f>
        <v>0</v>
      </c>
      <c r="E8">
        <f>'はじめに（必ずご一読ください）'!$K$5</f>
        <v>0</v>
      </c>
    </row>
    <row r="9" spans="1:8" x14ac:dyDescent="0.2">
      <c r="A9" t="str">
        <f>'男女A級 入力シート'!$H$3</f>
        <v>　中学校</v>
      </c>
      <c r="B9" t="s">
        <v>102</v>
      </c>
      <c r="C9">
        <f>'男女Ｃ級 入力シート'!C17</f>
        <v>0</v>
      </c>
      <c r="D9">
        <f>'男女Ｃ級 入力シート'!D17</f>
        <v>0</v>
      </c>
      <c r="E9">
        <f>'はじめに（必ずご一読ください）'!$K$5</f>
        <v>0</v>
      </c>
    </row>
    <row r="10" spans="1:8" x14ac:dyDescent="0.2">
      <c r="A10" t="str">
        <f>'男女A級 入力シート'!$H$3</f>
        <v>　中学校</v>
      </c>
      <c r="B10" t="s">
        <v>102</v>
      </c>
      <c r="C10">
        <f>'男女Ｃ級 入力シート'!C18</f>
        <v>0</v>
      </c>
      <c r="D10">
        <f>'男女Ｃ級 入力シート'!D18</f>
        <v>0</v>
      </c>
      <c r="E10">
        <f>'はじめに（必ずご一読ください）'!$K$5</f>
        <v>0</v>
      </c>
    </row>
    <row r="11" spans="1:8" x14ac:dyDescent="0.2">
      <c r="A11" t="str">
        <f>'男女A級 入力シート'!$H$3</f>
        <v>　中学校</v>
      </c>
      <c r="B11" t="s">
        <v>102</v>
      </c>
      <c r="C11">
        <f>'男女Ｃ級 入力シート'!C19</f>
        <v>0</v>
      </c>
      <c r="D11">
        <f>'男女Ｃ級 入力シート'!D19</f>
        <v>0</v>
      </c>
      <c r="E11">
        <f>'はじめに（必ずご一読ください）'!$K$5</f>
        <v>0</v>
      </c>
    </row>
    <row r="12" spans="1:8" x14ac:dyDescent="0.2">
      <c r="A12" t="str">
        <f>'男女A級 入力シート'!$H$3</f>
        <v>　中学校</v>
      </c>
      <c r="B12" t="s">
        <v>102</v>
      </c>
      <c r="C12">
        <f>'男女Ｃ級 入力シート'!C20</f>
        <v>0</v>
      </c>
      <c r="D12">
        <f>'男女Ｃ級 入力シート'!D20</f>
        <v>0</v>
      </c>
      <c r="E12">
        <f>'はじめに（必ずご一読ください）'!$K$5</f>
        <v>0</v>
      </c>
    </row>
    <row r="13" spans="1:8" x14ac:dyDescent="0.2">
      <c r="A13" t="str">
        <f>'男女A級 入力シート'!$H$3</f>
        <v>　中学校</v>
      </c>
      <c r="B13" t="s">
        <v>102</v>
      </c>
      <c r="C13">
        <f>'男女Ｃ級 入力シート'!C21</f>
        <v>0</v>
      </c>
      <c r="D13">
        <f>'男女Ｃ級 入力シート'!D21</f>
        <v>0</v>
      </c>
      <c r="E13">
        <f>'はじめに（必ずご一読ください）'!$K$5</f>
        <v>0</v>
      </c>
    </row>
    <row r="14" spans="1:8" x14ac:dyDescent="0.2">
      <c r="A14" t="str">
        <f>'男女A級 入力シート'!$H$3</f>
        <v>　中学校</v>
      </c>
      <c r="B14" t="s">
        <v>102</v>
      </c>
      <c r="C14">
        <f>'男女Ｃ級 入力シート'!C22</f>
        <v>0</v>
      </c>
      <c r="D14">
        <f>'男女Ｃ級 入力シート'!D22</f>
        <v>0</v>
      </c>
      <c r="E14">
        <f>'はじめに（必ずご一読ください）'!$K$5</f>
        <v>0</v>
      </c>
    </row>
    <row r="15" spans="1:8" x14ac:dyDescent="0.2">
      <c r="A15" t="str">
        <f>'男女A級 入力シート'!$H$3</f>
        <v>　中学校</v>
      </c>
      <c r="B15" t="s">
        <v>102</v>
      </c>
      <c r="C15">
        <f>'男女Ｃ級 入力シート'!C23</f>
        <v>0</v>
      </c>
      <c r="D15">
        <f>'男女Ｃ級 入力シート'!D23</f>
        <v>0</v>
      </c>
      <c r="E15">
        <f>'はじめに（必ずご一読ください）'!$K$5</f>
        <v>0</v>
      </c>
    </row>
    <row r="16" spans="1:8" x14ac:dyDescent="0.2">
      <c r="A16" t="str">
        <f>'男女A級 入力シート'!$H$3</f>
        <v>　中学校</v>
      </c>
      <c r="B16" t="s">
        <v>102</v>
      </c>
      <c r="C16">
        <f>'男女Ｃ級 入力シート'!C24</f>
        <v>0</v>
      </c>
      <c r="D16">
        <f>'男女Ｃ級 入力シート'!D24</f>
        <v>0</v>
      </c>
      <c r="E16">
        <f>'はじめに（必ずご一読ください）'!$K$5</f>
        <v>0</v>
      </c>
    </row>
    <row r="17" spans="1:8" x14ac:dyDescent="0.2">
      <c r="A17" t="str">
        <f>'男女A級 入力シート'!$H$3</f>
        <v>　中学校</v>
      </c>
      <c r="B17" t="s">
        <v>102</v>
      </c>
      <c r="C17">
        <f>'男女Ｃ級 入力シート'!C25</f>
        <v>0</v>
      </c>
      <c r="D17">
        <f>'男女Ｃ級 入力シート'!D25</f>
        <v>0</v>
      </c>
      <c r="E17">
        <f>'はじめに（必ずご一読ください）'!$K$5</f>
        <v>0</v>
      </c>
    </row>
    <row r="18" spans="1:8" x14ac:dyDescent="0.2">
      <c r="A18" t="str">
        <f>'男女A級 入力シート'!$H$3</f>
        <v>　中学校</v>
      </c>
      <c r="B18" t="s">
        <v>102</v>
      </c>
      <c r="C18">
        <f>'男女Ｃ級 入力シート'!C26</f>
        <v>0</v>
      </c>
      <c r="D18">
        <f>'男女Ｃ級 入力シート'!D26</f>
        <v>0</v>
      </c>
      <c r="E18">
        <f>'はじめに（必ずご一読ください）'!$K$5</f>
        <v>0</v>
      </c>
    </row>
    <row r="19" spans="1:8" x14ac:dyDescent="0.2">
      <c r="A19" t="str">
        <f>'男女A級 入力シート'!$H$3</f>
        <v>　中学校</v>
      </c>
      <c r="B19" t="s">
        <v>102</v>
      </c>
      <c r="C19">
        <f>'男女Ｃ級 入力シート'!C27</f>
        <v>0</v>
      </c>
      <c r="D19">
        <f>'男女Ｃ級 入力シート'!D27</f>
        <v>0</v>
      </c>
      <c r="E19">
        <f>'はじめに（必ずご一読ください）'!$K$5</f>
        <v>0</v>
      </c>
    </row>
    <row r="20" spans="1:8" x14ac:dyDescent="0.2">
      <c r="A20" t="str">
        <f>'男女A級 入力シート'!$H$3</f>
        <v>　中学校</v>
      </c>
      <c r="B20" t="s">
        <v>102</v>
      </c>
      <c r="C20">
        <f>'男女Ｃ級 入力シート'!C28</f>
        <v>0</v>
      </c>
      <c r="D20">
        <f>'男女Ｃ級 入力シート'!D28</f>
        <v>0</v>
      </c>
      <c r="E20">
        <f>'はじめに（必ずご一読ください）'!$K$5</f>
        <v>0</v>
      </c>
    </row>
    <row r="21" spans="1:8" x14ac:dyDescent="0.2">
      <c r="A21" t="str">
        <f>'男女A級 入力シート'!$H$3</f>
        <v>　中学校</v>
      </c>
      <c r="B21" t="s">
        <v>102</v>
      </c>
      <c r="C21">
        <f>'男女Ｃ級 入力シート'!C29</f>
        <v>0</v>
      </c>
      <c r="D21">
        <f>'男女Ｃ級 入力シート'!D29</f>
        <v>0</v>
      </c>
      <c r="E21">
        <f>'はじめに（必ずご一読ください）'!$K$5</f>
        <v>0</v>
      </c>
    </row>
    <row r="22" spans="1:8" x14ac:dyDescent="0.2">
      <c r="A22" t="str">
        <f>'男女A級 入力シート'!$H$3</f>
        <v>　中学校</v>
      </c>
      <c r="B22" t="s">
        <v>102</v>
      </c>
      <c r="C22">
        <f>'男女Ｃ級 入力シート'!C30</f>
        <v>0</v>
      </c>
      <c r="D22">
        <f>'男女Ｃ級 入力シート'!D30</f>
        <v>0</v>
      </c>
      <c r="E22">
        <f>'はじめに（必ずご一読ください）'!$K$5</f>
        <v>0</v>
      </c>
    </row>
    <row r="23" spans="1:8" x14ac:dyDescent="0.2">
      <c r="A23" t="str">
        <f>'男女A級 入力シート'!$H$3</f>
        <v>　中学校</v>
      </c>
      <c r="B23" t="s">
        <v>102</v>
      </c>
      <c r="C23">
        <f>'男女Ｃ級 入力シート'!C31</f>
        <v>0</v>
      </c>
      <c r="D23">
        <f>'男女Ｃ級 入力シート'!D31</f>
        <v>0</v>
      </c>
      <c r="E23">
        <f>'はじめに（必ずご一読ください）'!$K$5</f>
        <v>0</v>
      </c>
    </row>
    <row r="24" spans="1:8" x14ac:dyDescent="0.2">
      <c r="A24" t="str">
        <f>'男女A級 入力シート'!$H$3</f>
        <v>　中学校</v>
      </c>
      <c r="B24" t="s">
        <v>102</v>
      </c>
      <c r="C24">
        <f>'男女Ｃ級 入力シート'!C32</f>
        <v>0</v>
      </c>
      <c r="D24">
        <f>'男女Ｃ級 入力シート'!D32</f>
        <v>0</v>
      </c>
      <c r="E24">
        <f>'はじめに（必ずご一読ください）'!$K$5</f>
        <v>0</v>
      </c>
    </row>
    <row r="25" spans="1:8" x14ac:dyDescent="0.2">
      <c r="A25" t="str">
        <f>'男女A級 入力シート'!$H$3</f>
        <v>　中学校</v>
      </c>
      <c r="B25" t="s">
        <v>102</v>
      </c>
      <c r="C25">
        <f>'男女Ｃ級 入力シート'!C33</f>
        <v>0</v>
      </c>
      <c r="D25">
        <f>'男女Ｃ級 入力シート'!D33</f>
        <v>0</v>
      </c>
      <c r="E25">
        <f>'はじめに（必ずご一読ください）'!$K$5</f>
        <v>0</v>
      </c>
    </row>
    <row r="26" spans="1:8" x14ac:dyDescent="0.2">
      <c r="A26" t="str">
        <f>'男女A級 入力シート'!$H$3</f>
        <v>　中学校</v>
      </c>
      <c r="B26" t="s">
        <v>102</v>
      </c>
      <c r="C26">
        <f>'男女Ｃ級 入力シート'!C34</f>
        <v>0</v>
      </c>
      <c r="D26">
        <f>'男女Ｃ級 入力シート'!D34</f>
        <v>0</v>
      </c>
      <c r="E26">
        <f>'はじめに（必ずご一読ください）'!$K$5</f>
        <v>0</v>
      </c>
    </row>
    <row r="27" spans="1:8" x14ac:dyDescent="0.2">
      <c r="A27" t="str">
        <f>'男女A級 入力シート'!$H$3</f>
        <v>　中学校</v>
      </c>
      <c r="B27" t="s">
        <v>102</v>
      </c>
      <c r="C27">
        <f>'男女Ｃ級 入力シート'!C35</f>
        <v>0</v>
      </c>
      <c r="D27">
        <f>'男女Ｃ級 入力シート'!D35</f>
        <v>0</v>
      </c>
      <c r="E27">
        <f>'はじめに（必ずご一読ください）'!$K$5</f>
        <v>0</v>
      </c>
    </row>
    <row r="28" spans="1:8" x14ac:dyDescent="0.2">
      <c r="A28" t="str">
        <f>'男女A級 入力シート'!$H$3</f>
        <v>　中学校</v>
      </c>
      <c r="B28" t="s">
        <v>102</v>
      </c>
      <c r="C28">
        <f>'男女Ｃ級 入力シート'!C36</f>
        <v>0</v>
      </c>
      <c r="D28">
        <f>'男女Ｃ級 入力シート'!D36</f>
        <v>0</v>
      </c>
      <c r="E28">
        <f>'はじめに（必ずご一読ください）'!$K$5</f>
        <v>0</v>
      </c>
    </row>
    <row r="29" spans="1:8" x14ac:dyDescent="0.2">
      <c r="A29" t="str">
        <f>'男女A級 入力シート'!$H$3</f>
        <v>　中学校</v>
      </c>
      <c r="B29" t="s">
        <v>102</v>
      </c>
      <c r="C29">
        <f>'男女Ｃ級 入力シート'!C37</f>
        <v>0</v>
      </c>
      <c r="D29">
        <f>'男女Ｃ級 入力シート'!D37</f>
        <v>0</v>
      </c>
      <c r="E29">
        <f>'はじめに（必ずご一読ください）'!$K$5</f>
        <v>0</v>
      </c>
    </row>
    <row r="30" spans="1:8" x14ac:dyDescent="0.2">
      <c r="A30" t="str">
        <f>'男女A級 入力シート'!$H$3</f>
        <v>　中学校</v>
      </c>
      <c r="B30" t="s">
        <v>102</v>
      </c>
      <c r="C30">
        <f>'男女Ｃ級 入力シート'!C38</f>
        <v>0</v>
      </c>
      <c r="D30">
        <f>'男女Ｃ級 入力シート'!D38</f>
        <v>0</v>
      </c>
      <c r="E30">
        <f>'はじめに（必ずご一読ください）'!$K$5</f>
        <v>0</v>
      </c>
    </row>
    <row r="31" spans="1:8" x14ac:dyDescent="0.2">
      <c r="A31" t="str">
        <f>'男女A級 入力シート'!$H$3</f>
        <v>　中学校</v>
      </c>
      <c r="B31" t="s">
        <v>102</v>
      </c>
      <c r="C31">
        <f>'男女Ｃ級 入力シート'!C39</f>
        <v>0</v>
      </c>
      <c r="D31">
        <f>'男女Ｃ級 入力シート'!D39</f>
        <v>0</v>
      </c>
      <c r="E31">
        <f>'はじめに（必ずご一読ください）'!$K$5</f>
        <v>0</v>
      </c>
    </row>
    <row r="32" spans="1:8" x14ac:dyDescent="0.2">
      <c r="A32" t="str">
        <f>'男女A級 入力シート'!$H$3</f>
        <v>　中学校</v>
      </c>
      <c r="B32" t="s">
        <v>103</v>
      </c>
      <c r="C32">
        <f>'男女Ｃ級 入力シート'!G10</f>
        <v>0</v>
      </c>
      <c r="D32">
        <f>'男女Ｃ級 入力シート'!H10</f>
        <v>0</v>
      </c>
      <c r="E32">
        <f>'はじめに（必ずご一読ください）'!$K$5</f>
        <v>0</v>
      </c>
      <c r="F32">
        <f>'男女Ｃ級 入力シート'!I10</f>
        <v>0</v>
      </c>
      <c r="G32">
        <f>'男女Ｃ級 入力シート'!J10</f>
        <v>0</v>
      </c>
      <c r="H32">
        <f>'はじめに（必ずご一読ください）'!$K$5</f>
        <v>0</v>
      </c>
    </row>
    <row r="33" spans="1:8" x14ac:dyDescent="0.2">
      <c r="A33" t="str">
        <f>'男女A級 入力シート'!$H$3</f>
        <v>　中学校</v>
      </c>
      <c r="B33" t="s">
        <v>103</v>
      </c>
      <c r="C33">
        <f>'男女Ｃ級 入力シート'!G11</f>
        <v>0</v>
      </c>
      <c r="D33">
        <f>'男女Ｃ級 入力シート'!H11</f>
        <v>0</v>
      </c>
      <c r="E33">
        <f>'はじめに（必ずご一読ください）'!$K$5</f>
        <v>0</v>
      </c>
      <c r="F33">
        <f>'男女Ｃ級 入力シート'!I11</f>
        <v>0</v>
      </c>
      <c r="G33">
        <f>'男女Ｃ級 入力シート'!J11</f>
        <v>0</v>
      </c>
      <c r="H33">
        <f>'はじめに（必ずご一読ください）'!$K$5</f>
        <v>0</v>
      </c>
    </row>
    <row r="34" spans="1:8" x14ac:dyDescent="0.2">
      <c r="A34" t="str">
        <f>'男女A級 入力シート'!$H$3</f>
        <v>　中学校</v>
      </c>
      <c r="B34" t="s">
        <v>103</v>
      </c>
      <c r="C34">
        <f>'男女Ｃ級 入力シート'!G12</f>
        <v>0</v>
      </c>
      <c r="D34">
        <f>'男女Ｃ級 入力シート'!H12</f>
        <v>0</v>
      </c>
      <c r="E34">
        <f>'はじめに（必ずご一読ください）'!$K$5</f>
        <v>0</v>
      </c>
      <c r="F34">
        <f>'男女Ｃ級 入力シート'!I12</f>
        <v>0</v>
      </c>
      <c r="G34">
        <f>'男女Ｃ級 入力シート'!J12</f>
        <v>0</v>
      </c>
      <c r="H34">
        <f>'はじめに（必ずご一読ください）'!$K$5</f>
        <v>0</v>
      </c>
    </row>
    <row r="35" spans="1:8" x14ac:dyDescent="0.2">
      <c r="A35" t="str">
        <f>'男女A級 入力シート'!$H$3</f>
        <v>　中学校</v>
      </c>
      <c r="B35" t="s">
        <v>103</v>
      </c>
      <c r="C35">
        <f>'男女Ｃ級 入力シート'!G13</f>
        <v>0</v>
      </c>
      <c r="D35">
        <f>'男女Ｃ級 入力シート'!H13</f>
        <v>0</v>
      </c>
      <c r="E35">
        <f>'はじめに（必ずご一読ください）'!$K$5</f>
        <v>0</v>
      </c>
      <c r="F35">
        <f>'男女Ｃ級 入力シート'!I13</f>
        <v>0</v>
      </c>
      <c r="G35">
        <f>'男女Ｃ級 入力シート'!J13</f>
        <v>0</v>
      </c>
      <c r="H35">
        <f>'はじめに（必ずご一読ください）'!$K$5</f>
        <v>0</v>
      </c>
    </row>
    <row r="36" spans="1:8" x14ac:dyDescent="0.2">
      <c r="A36" t="str">
        <f>'男女A級 入力シート'!$H$3</f>
        <v>　中学校</v>
      </c>
      <c r="B36" t="s">
        <v>103</v>
      </c>
      <c r="C36">
        <f>'男女Ｃ級 入力シート'!G14</f>
        <v>0</v>
      </c>
      <c r="D36">
        <f>'男女Ｃ級 入力シート'!H14</f>
        <v>0</v>
      </c>
      <c r="E36">
        <f>'はじめに（必ずご一読ください）'!$K$5</f>
        <v>0</v>
      </c>
      <c r="F36">
        <f>'男女Ｃ級 入力シート'!I14</f>
        <v>0</v>
      </c>
      <c r="G36">
        <f>'男女Ｃ級 入力シート'!J14</f>
        <v>0</v>
      </c>
      <c r="H36">
        <f>'はじめに（必ずご一読ください）'!$K$5</f>
        <v>0</v>
      </c>
    </row>
    <row r="37" spans="1:8" x14ac:dyDescent="0.2">
      <c r="A37" t="str">
        <f>'男女A級 入力シート'!$H$3</f>
        <v>　中学校</v>
      </c>
      <c r="B37" t="s">
        <v>103</v>
      </c>
      <c r="C37">
        <f>'男女Ｃ級 入力シート'!G15</f>
        <v>0</v>
      </c>
      <c r="D37">
        <f>'男女Ｃ級 入力シート'!H15</f>
        <v>0</v>
      </c>
      <c r="E37">
        <f>'はじめに（必ずご一読ください）'!$K$5</f>
        <v>0</v>
      </c>
      <c r="F37">
        <f>'男女Ｃ級 入力シート'!I15</f>
        <v>0</v>
      </c>
      <c r="G37">
        <f>'男女Ｃ級 入力シート'!J15</f>
        <v>0</v>
      </c>
      <c r="H37">
        <f>'はじめに（必ずご一読ください）'!$K$5</f>
        <v>0</v>
      </c>
    </row>
    <row r="38" spans="1:8" x14ac:dyDescent="0.2">
      <c r="A38" t="str">
        <f>'男女A級 入力シート'!$H$3</f>
        <v>　中学校</v>
      </c>
      <c r="B38" t="s">
        <v>103</v>
      </c>
      <c r="C38">
        <f>'男女Ｃ級 入力シート'!G16</f>
        <v>0</v>
      </c>
      <c r="D38">
        <f>'男女Ｃ級 入力シート'!H16</f>
        <v>0</v>
      </c>
      <c r="E38">
        <f>'はじめに（必ずご一読ください）'!$K$5</f>
        <v>0</v>
      </c>
      <c r="F38">
        <f>'男女Ｃ級 入力シート'!I16</f>
        <v>0</v>
      </c>
      <c r="G38">
        <f>'男女Ｃ級 入力シート'!J16</f>
        <v>0</v>
      </c>
      <c r="H38">
        <f>'はじめに（必ずご一読ください）'!$K$5</f>
        <v>0</v>
      </c>
    </row>
    <row r="39" spans="1:8" x14ac:dyDescent="0.2">
      <c r="A39" t="str">
        <f>'男女A級 入力シート'!$H$3</f>
        <v>　中学校</v>
      </c>
      <c r="B39" t="s">
        <v>103</v>
      </c>
      <c r="C39">
        <f>'男女Ｃ級 入力シート'!G17</f>
        <v>0</v>
      </c>
      <c r="D39">
        <f>'男女Ｃ級 入力シート'!H17</f>
        <v>0</v>
      </c>
      <c r="E39">
        <f>'はじめに（必ずご一読ください）'!$K$5</f>
        <v>0</v>
      </c>
      <c r="F39">
        <f>'男女Ｃ級 入力シート'!I17</f>
        <v>0</v>
      </c>
      <c r="G39">
        <f>'男女Ｃ級 入力シート'!J17</f>
        <v>0</v>
      </c>
      <c r="H39">
        <f>'はじめに（必ずご一読ください）'!$K$5</f>
        <v>0</v>
      </c>
    </row>
    <row r="40" spans="1:8" x14ac:dyDescent="0.2">
      <c r="A40" t="str">
        <f>'男女A級 入力シート'!$H$3</f>
        <v>　中学校</v>
      </c>
      <c r="B40" t="s">
        <v>103</v>
      </c>
      <c r="C40">
        <f>'男女Ｃ級 入力シート'!G18</f>
        <v>0</v>
      </c>
      <c r="D40">
        <f>'男女Ｃ級 入力シート'!H18</f>
        <v>0</v>
      </c>
      <c r="E40">
        <f>'はじめに（必ずご一読ください）'!$K$5</f>
        <v>0</v>
      </c>
      <c r="F40">
        <f>'男女Ｃ級 入力シート'!I18</f>
        <v>0</v>
      </c>
      <c r="G40">
        <f>'男女Ｃ級 入力シート'!J18</f>
        <v>0</v>
      </c>
      <c r="H40">
        <f>'はじめに（必ずご一読ください）'!$K$5</f>
        <v>0</v>
      </c>
    </row>
    <row r="41" spans="1:8" x14ac:dyDescent="0.2">
      <c r="A41" t="str">
        <f>'男女A級 入力シート'!$H$3</f>
        <v>　中学校</v>
      </c>
      <c r="B41" t="s">
        <v>103</v>
      </c>
      <c r="C41">
        <f>'男女Ｃ級 入力シート'!G19</f>
        <v>0</v>
      </c>
      <c r="D41">
        <f>'男女Ｃ級 入力シート'!H19</f>
        <v>0</v>
      </c>
      <c r="E41">
        <f>'はじめに（必ずご一読ください）'!$K$5</f>
        <v>0</v>
      </c>
      <c r="F41">
        <f>'男女Ｃ級 入力シート'!I19</f>
        <v>0</v>
      </c>
      <c r="G41">
        <f>'男女Ｃ級 入力シート'!J19</f>
        <v>0</v>
      </c>
      <c r="H41">
        <f>'はじめに（必ずご一読ください）'!$K$5</f>
        <v>0</v>
      </c>
    </row>
    <row r="42" spans="1:8" x14ac:dyDescent="0.2">
      <c r="A42" t="str">
        <f>'男女A級 入力シート'!$H$3</f>
        <v>　中学校</v>
      </c>
      <c r="B42" t="s">
        <v>103</v>
      </c>
      <c r="C42">
        <f>'男女Ｃ級 入力シート'!G20</f>
        <v>0</v>
      </c>
      <c r="D42">
        <f>'男女Ｃ級 入力シート'!H20</f>
        <v>0</v>
      </c>
      <c r="E42">
        <f>'はじめに（必ずご一読ください）'!$K$5</f>
        <v>0</v>
      </c>
      <c r="F42">
        <f>'男女Ｃ級 入力シート'!I20</f>
        <v>0</v>
      </c>
      <c r="G42">
        <f>'男女Ｃ級 入力シート'!J20</f>
        <v>0</v>
      </c>
      <c r="H42">
        <f>'はじめに（必ずご一読ください）'!$K$5</f>
        <v>0</v>
      </c>
    </row>
    <row r="43" spans="1:8" x14ac:dyDescent="0.2">
      <c r="A43" t="str">
        <f>'男女A級 入力シート'!$H$3</f>
        <v>　中学校</v>
      </c>
      <c r="B43" t="s">
        <v>103</v>
      </c>
      <c r="C43">
        <f>'男女Ｃ級 入力シート'!G21</f>
        <v>0</v>
      </c>
      <c r="D43">
        <f>'男女Ｃ級 入力シート'!H21</f>
        <v>0</v>
      </c>
      <c r="E43">
        <f>'はじめに（必ずご一読ください）'!$K$5</f>
        <v>0</v>
      </c>
      <c r="F43">
        <f>'男女Ｃ級 入力シート'!I21</f>
        <v>0</v>
      </c>
      <c r="G43">
        <f>'男女Ｃ級 入力シート'!J21</f>
        <v>0</v>
      </c>
      <c r="H43">
        <f>'はじめに（必ずご一読ください）'!$K$5</f>
        <v>0</v>
      </c>
    </row>
    <row r="44" spans="1:8" x14ac:dyDescent="0.2">
      <c r="A44" t="str">
        <f>'男女A級 入力シート'!$H$3</f>
        <v>　中学校</v>
      </c>
      <c r="B44" t="s">
        <v>103</v>
      </c>
      <c r="C44">
        <f>'男女Ｃ級 入力シート'!G22</f>
        <v>0</v>
      </c>
      <c r="D44">
        <f>'男女Ｃ級 入力シート'!H22</f>
        <v>0</v>
      </c>
      <c r="E44">
        <f>'はじめに（必ずご一読ください）'!$K$5</f>
        <v>0</v>
      </c>
      <c r="F44">
        <f>'男女Ｃ級 入力シート'!I22</f>
        <v>0</v>
      </c>
      <c r="G44">
        <f>'男女Ｃ級 入力シート'!J22</f>
        <v>0</v>
      </c>
      <c r="H44">
        <f>'はじめに（必ずご一読ください）'!$K$5</f>
        <v>0</v>
      </c>
    </row>
    <row r="45" spans="1:8" x14ac:dyDescent="0.2">
      <c r="A45" t="str">
        <f>'男女A級 入力シート'!$H$3</f>
        <v>　中学校</v>
      </c>
      <c r="B45" t="s">
        <v>103</v>
      </c>
      <c r="C45">
        <f>'男女Ｃ級 入力シート'!G23</f>
        <v>0</v>
      </c>
      <c r="D45">
        <f>'男女Ｃ級 入力シート'!H23</f>
        <v>0</v>
      </c>
      <c r="E45">
        <f>'はじめに（必ずご一読ください）'!$K$5</f>
        <v>0</v>
      </c>
      <c r="F45">
        <f>'男女Ｃ級 入力シート'!I23</f>
        <v>0</v>
      </c>
      <c r="G45">
        <f>'男女Ｃ級 入力シート'!J23</f>
        <v>0</v>
      </c>
      <c r="H45">
        <f>'はじめに（必ずご一読ください）'!$K$5</f>
        <v>0</v>
      </c>
    </row>
    <row r="46" spans="1:8" x14ac:dyDescent="0.2">
      <c r="A46" t="str">
        <f>'男女A級 入力シート'!$H$3</f>
        <v>　中学校</v>
      </c>
      <c r="B46" t="s">
        <v>103</v>
      </c>
      <c r="C46">
        <f>'男女Ｃ級 入力シート'!G24</f>
        <v>0</v>
      </c>
      <c r="D46">
        <f>'男女Ｃ級 入力シート'!H24</f>
        <v>0</v>
      </c>
      <c r="E46">
        <f>'はじめに（必ずご一読ください）'!$K$5</f>
        <v>0</v>
      </c>
      <c r="F46">
        <f>'男女Ｃ級 入力シート'!I24</f>
        <v>0</v>
      </c>
      <c r="G46">
        <f>'男女Ｃ級 入力シート'!J24</f>
        <v>0</v>
      </c>
      <c r="H46">
        <f>'はじめに（必ずご一読ください）'!$K$5</f>
        <v>0</v>
      </c>
    </row>
    <row r="47" spans="1:8" x14ac:dyDescent="0.2">
      <c r="A47" t="str">
        <f>'男女A級 入力シート'!$H$3</f>
        <v>　中学校</v>
      </c>
      <c r="B47" t="s">
        <v>103</v>
      </c>
      <c r="C47">
        <f>'男女Ｃ級 入力シート'!G25</f>
        <v>0</v>
      </c>
      <c r="D47">
        <f>'男女Ｃ級 入力シート'!H25</f>
        <v>0</v>
      </c>
      <c r="E47">
        <f>'はじめに（必ずご一読ください）'!$K$5</f>
        <v>0</v>
      </c>
      <c r="F47">
        <f>'男女Ｃ級 入力シート'!I25</f>
        <v>0</v>
      </c>
      <c r="G47">
        <f>'男女Ｃ級 入力シート'!J25</f>
        <v>0</v>
      </c>
      <c r="H47">
        <f>'はじめに（必ずご一読ください）'!$K$5</f>
        <v>0</v>
      </c>
    </row>
    <row r="48" spans="1:8" x14ac:dyDescent="0.2">
      <c r="A48" t="str">
        <f>'男女A級 入力シート'!$H$3</f>
        <v>　中学校</v>
      </c>
      <c r="B48" t="s">
        <v>103</v>
      </c>
      <c r="C48">
        <f>'男女Ｃ級 入力シート'!G26</f>
        <v>0</v>
      </c>
      <c r="D48">
        <f>'男女Ｃ級 入力シート'!H26</f>
        <v>0</v>
      </c>
      <c r="E48">
        <f>'はじめに（必ずご一読ください）'!$K$5</f>
        <v>0</v>
      </c>
      <c r="F48">
        <f>'男女Ｃ級 入力シート'!I26</f>
        <v>0</v>
      </c>
      <c r="G48">
        <f>'男女Ｃ級 入力シート'!J26</f>
        <v>0</v>
      </c>
      <c r="H48">
        <f>'はじめに（必ずご一読ください）'!$K$5</f>
        <v>0</v>
      </c>
    </row>
    <row r="49" spans="1:8" x14ac:dyDescent="0.2">
      <c r="A49" t="str">
        <f>'男女A級 入力シート'!$H$3</f>
        <v>　中学校</v>
      </c>
      <c r="B49" t="s">
        <v>103</v>
      </c>
      <c r="C49">
        <f>'男女Ｃ級 入力シート'!G27</f>
        <v>0</v>
      </c>
      <c r="D49">
        <f>'男女Ｃ級 入力シート'!H27</f>
        <v>0</v>
      </c>
      <c r="E49">
        <f>'はじめに（必ずご一読ください）'!$K$5</f>
        <v>0</v>
      </c>
      <c r="F49">
        <f>'男女Ｃ級 入力シート'!I27</f>
        <v>0</v>
      </c>
      <c r="G49">
        <f>'男女Ｃ級 入力シート'!J27</f>
        <v>0</v>
      </c>
      <c r="H49">
        <f>'はじめに（必ずご一読ください）'!$K$5</f>
        <v>0</v>
      </c>
    </row>
    <row r="50" spans="1:8" x14ac:dyDescent="0.2">
      <c r="A50" t="str">
        <f>'男女A級 入力シート'!$H$3</f>
        <v>　中学校</v>
      </c>
      <c r="B50" t="s">
        <v>103</v>
      </c>
      <c r="C50">
        <f>'男女Ｃ級 入力シート'!G28</f>
        <v>0</v>
      </c>
      <c r="D50">
        <f>'男女Ｃ級 入力シート'!H28</f>
        <v>0</v>
      </c>
      <c r="E50">
        <f>'はじめに（必ずご一読ください）'!$K$5</f>
        <v>0</v>
      </c>
      <c r="F50">
        <f>'男女Ｃ級 入力シート'!I28</f>
        <v>0</v>
      </c>
      <c r="G50">
        <f>'男女Ｃ級 入力シート'!J28</f>
        <v>0</v>
      </c>
      <c r="H50">
        <f>'はじめに（必ずご一読ください）'!$K$5</f>
        <v>0</v>
      </c>
    </row>
    <row r="51" spans="1:8" x14ac:dyDescent="0.2">
      <c r="A51" t="str">
        <f>'男女A級 入力シート'!$H$3</f>
        <v>　中学校</v>
      </c>
      <c r="B51" t="s">
        <v>103</v>
      </c>
      <c r="C51">
        <f>'男女Ｃ級 入力シート'!G29</f>
        <v>0</v>
      </c>
      <c r="D51">
        <f>'男女Ｃ級 入力シート'!H29</f>
        <v>0</v>
      </c>
      <c r="E51">
        <f>'はじめに（必ずご一読ください）'!$K$5</f>
        <v>0</v>
      </c>
      <c r="F51">
        <f>'男女Ｃ級 入力シート'!I29</f>
        <v>0</v>
      </c>
      <c r="G51">
        <f>'男女Ｃ級 入力シート'!J29</f>
        <v>0</v>
      </c>
      <c r="H51">
        <f>'はじめに（必ずご一読ください）'!$K$5</f>
        <v>0</v>
      </c>
    </row>
    <row r="52" spans="1:8" x14ac:dyDescent="0.2">
      <c r="A52" t="str">
        <f>'男女A級 入力シート'!$H$3</f>
        <v>　中学校</v>
      </c>
      <c r="B52" t="s">
        <v>103</v>
      </c>
      <c r="C52">
        <f>'男女Ｃ級 入力シート'!G30</f>
        <v>0</v>
      </c>
      <c r="D52">
        <f>'男女Ｃ級 入力シート'!H30</f>
        <v>0</v>
      </c>
      <c r="E52">
        <f>'はじめに（必ずご一読ください）'!$K$5</f>
        <v>0</v>
      </c>
      <c r="F52">
        <f>'男女Ｃ級 入力シート'!I30</f>
        <v>0</v>
      </c>
      <c r="G52">
        <f>'男女Ｃ級 入力シート'!J30</f>
        <v>0</v>
      </c>
      <c r="H52">
        <f>'はじめに（必ずご一読ください）'!$K$5</f>
        <v>0</v>
      </c>
    </row>
    <row r="53" spans="1:8" x14ac:dyDescent="0.2">
      <c r="A53" t="str">
        <f>'男女A級 入力シート'!$H$3</f>
        <v>　中学校</v>
      </c>
      <c r="B53" t="s">
        <v>103</v>
      </c>
      <c r="C53">
        <f>'男女Ｃ級 入力シート'!G31</f>
        <v>0</v>
      </c>
      <c r="D53">
        <f>'男女Ｃ級 入力シート'!H31</f>
        <v>0</v>
      </c>
      <c r="E53">
        <f>'はじめに（必ずご一読ください）'!$K$5</f>
        <v>0</v>
      </c>
      <c r="F53">
        <f>'男女Ｃ級 入力シート'!I31</f>
        <v>0</v>
      </c>
      <c r="G53">
        <f>'男女Ｃ級 入力シート'!J31</f>
        <v>0</v>
      </c>
      <c r="H53">
        <f>'はじめに（必ずご一読ください）'!$K$5</f>
        <v>0</v>
      </c>
    </row>
    <row r="54" spans="1:8" x14ac:dyDescent="0.2">
      <c r="A54" t="str">
        <f>'男女A級 入力シート'!$H$3</f>
        <v>　中学校</v>
      </c>
      <c r="B54" t="s">
        <v>103</v>
      </c>
      <c r="C54">
        <f>'男女Ｃ級 入力シート'!G32</f>
        <v>0</v>
      </c>
      <c r="D54">
        <f>'男女Ｃ級 入力シート'!H32</f>
        <v>0</v>
      </c>
      <c r="E54">
        <f>'はじめに（必ずご一読ください）'!$K$5</f>
        <v>0</v>
      </c>
      <c r="F54">
        <f>'男女Ｃ級 入力シート'!I32</f>
        <v>0</v>
      </c>
      <c r="G54">
        <f>'男女Ｃ級 入力シート'!J32</f>
        <v>0</v>
      </c>
      <c r="H54">
        <f>'はじめに（必ずご一読ください）'!$K$5</f>
        <v>0</v>
      </c>
    </row>
    <row r="55" spans="1:8" x14ac:dyDescent="0.2">
      <c r="A55" t="str">
        <f>'男女A級 入力シート'!$H$3</f>
        <v>　中学校</v>
      </c>
      <c r="B55" t="s">
        <v>103</v>
      </c>
      <c r="C55">
        <f>'男女Ｃ級 入力シート'!G33</f>
        <v>0</v>
      </c>
      <c r="D55">
        <f>'男女Ｃ級 入力シート'!H33</f>
        <v>0</v>
      </c>
      <c r="E55">
        <f>'はじめに（必ずご一読ください）'!$K$5</f>
        <v>0</v>
      </c>
      <c r="F55">
        <f>'男女Ｃ級 入力シート'!I33</f>
        <v>0</v>
      </c>
      <c r="G55">
        <f>'男女Ｃ級 入力シート'!J33</f>
        <v>0</v>
      </c>
      <c r="H55">
        <f>'はじめに（必ずご一読ください）'!$K$5</f>
        <v>0</v>
      </c>
    </row>
    <row r="56" spans="1:8" x14ac:dyDescent="0.2">
      <c r="A56" t="str">
        <f>'男女A級 入力シート'!$H$3</f>
        <v>　中学校</v>
      </c>
      <c r="B56" t="s">
        <v>103</v>
      </c>
      <c r="C56">
        <f>'男女Ｃ級 入力シート'!G34</f>
        <v>0</v>
      </c>
      <c r="D56">
        <f>'男女Ｃ級 入力シート'!H34</f>
        <v>0</v>
      </c>
      <c r="E56">
        <f>'はじめに（必ずご一読ください）'!$K$5</f>
        <v>0</v>
      </c>
      <c r="F56">
        <f>'男女Ｃ級 入力シート'!I34</f>
        <v>0</v>
      </c>
      <c r="G56">
        <f>'男女Ｃ級 入力シート'!J34</f>
        <v>0</v>
      </c>
      <c r="H56">
        <f>'はじめに（必ずご一読ください）'!$K$5</f>
        <v>0</v>
      </c>
    </row>
    <row r="57" spans="1:8" x14ac:dyDescent="0.2">
      <c r="A57" t="str">
        <f>'男女A級 入力シート'!$H$3</f>
        <v>　中学校</v>
      </c>
      <c r="B57" t="s">
        <v>103</v>
      </c>
      <c r="C57">
        <f>'男女Ｃ級 入力シート'!G35</f>
        <v>0</v>
      </c>
      <c r="D57">
        <f>'男女Ｃ級 入力シート'!H35</f>
        <v>0</v>
      </c>
      <c r="E57">
        <f>'はじめに（必ずご一読ください）'!$K$5</f>
        <v>0</v>
      </c>
      <c r="F57">
        <f>'男女Ｃ級 入力シート'!I35</f>
        <v>0</v>
      </c>
      <c r="G57">
        <f>'男女Ｃ級 入力シート'!J35</f>
        <v>0</v>
      </c>
      <c r="H57">
        <f>'はじめに（必ずご一読ください）'!$K$5</f>
        <v>0</v>
      </c>
    </row>
    <row r="58" spans="1:8" x14ac:dyDescent="0.2">
      <c r="A58" t="str">
        <f>'男女A級 入力シート'!$H$3</f>
        <v>　中学校</v>
      </c>
      <c r="B58" t="s">
        <v>103</v>
      </c>
      <c r="C58">
        <f>'男女Ｃ級 入力シート'!G36</f>
        <v>0</v>
      </c>
      <c r="D58">
        <f>'男女Ｃ級 入力シート'!H36</f>
        <v>0</v>
      </c>
      <c r="E58">
        <f>'はじめに（必ずご一読ください）'!$K$5</f>
        <v>0</v>
      </c>
      <c r="F58">
        <f>'男女Ｃ級 入力シート'!I36</f>
        <v>0</v>
      </c>
      <c r="G58">
        <f>'男女Ｃ級 入力シート'!J36</f>
        <v>0</v>
      </c>
      <c r="H58">
        <f>'はじめに（必ずご一読ください）'!$K$5</f>
        <v>0</v>
      </c>
    </row>
    <row r="59" spans="1:8" x14ac:dyDescent="0.2">
      <c r="A59" t="str">
        <f>'男女A級 入力シート'!$H$3</f>
        <v>　中学校</v>
      </c>
      <c r="B59" t="s">
        <v>103</v>
      </c>
      <c r="C59">
        <f>'男女Ｃ級 入力シート'!G37</f>
        <v>0</v>
      </c>
      <c r="D59">
        <f>'男女Ｃ級 入力シート'!H37</f>
        <v>0</v>
      </c>
      <c r="E59">
        <f>'はじめに（必ずご一読ください）'!$K$5</f>
        <v>0</v>
      </c>
      <c r="F59">
        <f>'男女Ｃ級 入力シート'!I37</f>
        <v>0</v>
      </c>
      <c r="G59">
        <f>'男女Ｃ級 入力シート'!J37</f>
        <v>0</v>
      </c>
      <c r="H59">
        <f>'はじめに（必ずご一読ください）'!$K$5</f>
        <v>0</v>
      </c>
    </row>
    <row r="60" spans="1:8" x14ac:dyDescent="0.2">
      <c r="A60" t="str">
        <f>'男女A級 入力シート'!$H$3</f>
        <v>　中学校</v>
      </c>
      <c r="B60" t="s">
        <v>103</v>
      </c>
      <c r="C60">
        <f>'男女Ｃ級 入力シート'!G38</f>
        <v>0</v>
      </c>
      <c r="D60">
        <f>'男女Ｃ級 入力シート'!H38</f>
        <v>0</v>
      </c>
      <c r="E60">
        <f>'はじめに（必ずご一読ください）'!$K$5</f>
        <v>0</v>
      </c>
      <c r="F60">
        <f>'男女Ｃ級 入力シート'!I38</f>
        <v>0</v>
      </c>
      <c r="G60">
        <f>'男女Ｃ級 入力シート'!J38</f>
        <v>0</v>
      </c>
      <c r="H60">
        <f>'はじめに（必ずご一読ください）'!$K$5</f>
        <v>0</v>
      </c>
    </row>
    <row r="61" spans="1:8" x14ac:dyDescent="0.2">
      <c r="A61" t="str">
        <f>'男女A級 入力シート'!$H$3</f>
        <v>　中学校</v>
      </c>
      <c r="B61" t="s">
        <v>103</v>
      </c>
      <c r="C61">
        <f>'男女Ｃ級 入力シート'!G39</f>
        <v>0</v>
      </c>
      <c r="D61">
        <f>'男女Ｃ級 入力シート'!H39</f>
        <v>0</v>
      </c>
      <c r="E61">
        <f>'はじめに（必ずご一読ください）'!$K$5</f>
        <v>0</v>
      </c>
      <c r="F61">
        <f>'男女Ｃ級 入力シート'!I39</f>
        <v>0</v>
      </c>
      <c r="G61">
        <f>'男女Ｃ級 入力シート'!J39</f>
        <v>0</v>
      </c>
      <c r="H61">
        <f>'はじめに（必ずご一読ください）'!$K$5</f>
        <v>0</v>
      </c>
    </row>
    <row r="62" spans="1:8" x14ac:dyDescent="0.2">
      <c r="A62" t="str">
        <f>'男女A級 入力シート'!$H$3</f>
        <v>　中学校</v>
      </c>
      <c r="B62" t="s">
        <v>104</v>
      </c>
      <c r="C62">
        <f>'男女Ｃ級 入力シート'!M10</f>
        <v>0</v>
      </c>
      <c r="D62">
        <f>'男女Ｃ級 入力シート'!N10</f>
        <v>0</v>
      </c>
      <c r="E62">
        <f>'はじめに（必ずご一読ください）'!$K$5</f>
        <v>0</v>
      </c>
    </row>
    <row r="63" spans="1:8" x14ac:dyDescent="0.2">
      <c r="A63" t="str">
        <f>'男女A級 入力シート'!$H$3</f>
        <v>　中学校</v>
      </c>
      <c r="B63" t="s">
        <v>104</v>
      </c>
      <c r="C63">
        <f>'男女Ｃ級 入力シート'!M11</f>
        <v>0</v>
      </c>
      <c r="D63">
        <f>'男女Ｃ級 入力シート'!N11</f>
        <v>0</v>
      </c>
      <c r="E63">
        <f>'はじめに（必ずご一読ください）'!$K$5</f>
        <v>0</v>
      </c>
    </row>
    <row r="64" spans="1:8" x14ac:dyDescent="0.2">
      <c r="A64" t="str">
        <f>'男女A級 入力シート'!$H$3</f>
        <v>　中学校</v>
      </c>
      <c r="B64" t="s">
        <v>104</v>
      </c>
      <c r="C64">
        <f>'男女Ｃ級 入力シート'!M12</f>
        <v>0</v>
      </c>
      <c r="D64">
        <f>'男女Ｃ級 入力シート'!N12</f>
        <v>0</v>
      </c>
      <c r="E64">
        <f>'はじめに（必ずご一読ください）'!$K$5</f>
        <v>0</v>
      </c>
    </row>
    <row r="65" spans="1:5" x14ac:dyDescent="0.2">
      <c r="A65" t="str">
        <f>'男女A級 入力シート'!$H$3</f>
        <v>　中学校</v>
      </c>
      <c r="B65" t="s">
        <v>104</v>
      </c>
      <c r="C65">
        <f>'男女Ｃ級 入力シート'!M13</f>
        <v>0</v>
      </c>
      <c r="D65">
        <f>'男女Ｃ級 入力シート'!N13</f>
        <v>0</v>
      </c>
      <c r="E65">
        <f>'はじめに（必ずご一読ください）'!$K$5</f>
        <v>0</v>
      </c>
    </row>
    <row r="66" spans="1:5" x14ac:dyDescent="0.2">
      <c r="A66" t="str">
        <f>'男女A級 入力シート'!$H$3</f>
        <v>　中学校</v>
      </c>
      <c r="B66" t="s">
        <v>104</v>
      </c>
      <c r="C66">
        <f>'男女Ｃ級 入力シート'!M14</f>
        <v>0</v>
      </c>
      <c r="D66">
        <f>'男女Ｃ級 入力シート'!N14</f>
        <v>0</v>
      </c>
      <c r="E66">
        <f>'はじめに（必ずご一読ください）'!$K$5</f>
        <v>0</v>
      </c>
    </row>
    <row r="67" spans="1:5" x14ac:dyDescent="0.2">
      <c r="A67" t="str">
        <f>'男女A級 入力シート'!$H$3</f>
        <v>　中学校</v>
      </c>
      <c r="B67" t="s">
        <v>104</v>
      </c>
      <c r="C67">
        <f>'男女Ｃ級 入力シート'!M15</f>
        <v>0</v>
      </c>
      <c r="D67">
        <f>'男女Ｃ級 入力シート'!N15</f>
        <v>0</v>
      </c>
      <c r="E67">
        <f>'はじめに（必ずご一読ください）'!$K$5</f>
        <v>0</v>
      </c>
    </row>
    <row r="68" spans="1:5" x14ac:dyDescent="0.2">
      <c r="A68" t="str">
        <f>'男女A級 入力シート'!$H$3</f>
        <v>　中学校</v>
      </c>
      <c r="B68" t="s">
        <v>104</v>
      </c>
      <c r="C68">
        <f>'男女Ｃ級 入力シート'!M16</f>
        <v>0</v>
      </c>
      <c r="D68">
        <f>'男女Ｃ級 入力シート'!N16</f>
        <v>0</v>
      </c>
      <c r="E68">
        <f>'はじめに（必ずご一読ください）'!$K$5</f>
        <v>0</v>
      </c>
    </row>
    <row r="69" spans="1:5" x14ac:dyDescent="0.2">
      <c r="A69" t="str">
        <f>'男女A級 入力シート'!$H$3</f>
        <v>　中学校</v>
      </c>
      <c r="B69" t="s">
        <v>104</v>
      </c>
      <c r="C69">
        <f>'男女Ｃ級 入力シート'!M17</f>
        <v>0</v>
      </c>
      <c r="D69">
        <f>'男女Ｃ級 入力シート'!N17</f>
        <v>0</v>
      </c>
      <c r="E69">
        <f>'はじめに（必ずご一読ください）'!$K$5</f>
        <v>0</v>
      </c>
    </row>
    <row r="70" spans="1:5" x14ac:dyDescent="0.2">
      <c r="A70" t="str">
        <f>'男女A級 入力シート'!$H$3</f>
        <v>　中学校</v>
      </c>
      <c r="B70" t="s">
        <v>104</v>
      </c>
      <c r="C70">
        <f>'男女Ｃ級 入力シート'!M18</f>
        <v>0</v>
      </c>
      <c r="D70">
        <f>'男女Ｃ級 入力シート'!N18</f>
        <v>0</v>
      </c>
      <c r="E70">
        <f>'はじめに（必ずご一読ください）'!$K$5</f>
        <v>0</v>
      </c>
    </row>
    <row r="71" spans="1:5" x14ac:dyDescent="0.2">
      <c r="A71" t="str">
        <f>'男女A級 入力シート'!$H$3</f>
        <v>　中学校</v>
      </c>
      <c r="B71" t="s">
        <v>104</v>
      </c>
      <c r="C71">
        <f>'男女Ｃ級 入力シート'!M19</f>
        <v>0</v>
      </c>
      <c r="D71">
        <f>'男女Ｃ級 入力シート'!N19</f>
        <v>0</v>
      </c>
      <c r="E71">
        <f>'はじめに（必ずご一読ください）'!$K$5</f>
        <v>0</v>
      </c>
    </row>
    <row r="72" spans="1:5" x14ac:dyDescent="0.2">
      <c r="A72" t="str">
        <f>'男女A級 入力シート'!$H$3</f>
        <v>　中学校</v>
      </c>
      <c r="B72" t="s">
        <v>104</v>
      </c>
      <c r="C72">
        <f>'男女Ｃ級 入力シート'!M20</f>
        <v>0</v>
      </c>
      <c r="D72">
        <f>'男女Ｃ級 入力シート'!N20</f>
        <v>0</v>
      </c>
      <c r="E72">
        <f>'はじめに（必ずご一読ください）'!$K$5</f>
        <v>0</v>
      </c>
    </row>
    <row r="73" spans="1:5" x14ac:dyDescent="0.2">
      <c r="A73" t="str">
        <f>'男女A級 入力シート'!$H$3</f>
        <v>　中学校</v>
      </c>
      <c r="B73" t="s">
        <v>104</v>
      </c>
      <c r="C73">
        <f>'男女Ｃ級 入力シート'!M21</f>
        <v>0</v>
      </c>
      <c r="D73">
        <f>'男女Ｃ級 入力シート'!N21</f>
        <v>0</v>
      </c>
      <c r="E73">
        <f>'はじめに（必ずご一読ください）'!$K$5</f>
        <v>0</v>
      </c>
    </row>
    <row r="74" spans="1:5" x14ac:dyDescent="0.2">
      <c r="A74" t="str">
        <f>'男女A級 入力シート'!$H$3</f>
        <v>　中学校</v>
      </c>
      <c r="B74" t="s">
        <v>104</v>
      </c>
      <c r="C74">
        <f>'男女Ｃ級 入力シート'!M22</f>
        <v>0</v>
      </c>
      <c r="D74">
        <f>'男女Ｃ級 入力シート'!N22</f>
        <v>0</v>
      </c>
      <c r="E74">
        <f>'はじめに（必ずご一読ください）'!$K$5</f>
        <v>0</v>
      </c>
    </row>
    <row r="75" spans="1:5" x14ac:dyDescent="0.2">
      <c r="A75" t="str">
        <f>'男女A級 入力シート'!$H$3</f>
        <v>　中学校</v>
      </c>
      <c r="B75" t="s">
        <v>104</v>
      </c>
      <c r="C75">
        <f>'男女Ｃ級 入力シート'!M23</f>
        <v>0</v>
      </c>
      <c r="D75">
        <f>'男女Ｃ級 入力シート'!N23</f>
        <v>0</v>
      </c>
      <c r="E75">
        <f>'はじめに（必ずご一読ください）'!$K$5</f>
        <v>0</v>
      </c>
    </row>
    <row r="76" spans="1:5" x14ac:dyDescent="0.2">
      <c r="A76" t="str">
        <f>'男女A級 入力シート'!$H$3</f>
        <v>　中学校</v>
      </c>
      <c r="B76" t="s">
        <v>104</v>
      </c>
      <c r="C76">
        <f>'男女Ｃ級 入力シート'!M24</f>
        <v>0</v>
      </c>
      <c r="D76">
        <f>'男女Ｃ級 入力シート'!N24</f>
        <v>0</v>
      </c>
      <c r="E76">
        <f>'はじめに（必ずご一読ください）'!$K$5</f>
        <v>0</v>
      </c>
    </row>
    <row r="77" spans="1:5" x14ac:dyDescent="0.2">
      <c r="A77" t="str">
        <f>'男女A級 入力シート'!$H$3</f>
        <v>　中学校</v>
      </c>
      <c r="B77" t="s">
        <v>104</v>
      </c>
      <c r="C77">
        <f>'男女Ｃ級 入力シート'!M25</f>
        <v>0</v>
      </c>
      <c r="D77">
        <f>'男女Ｃ級 入力シート'!N25</f>
        <v>0</v>
      </c>
      <c r="E77">
        <f>'はじめに（必ずご一読ください）'!$K$5</f>
        <v>0</v>
      </c>
    </row>
    <row r="78" spans="1:5" x14ac:dyDescent="0.2">
      <c r="A78" t="str">
        <f>'男女A級 入力シート'!$H$3</f>
        <v>　中学校</v>
      </c>
      <c r="B78" t="s">
        <v>104</v>
      </c>
      <c r="C78">
        <f>'男女Ｃ級 入力シート'!M26</f>
        <v>0</v>
      </c>
      <c r="D78">
        <f>'男女Ｃ級 入力シート'!N26</f>
        <v>0</v>
      </c>
      <c r="E78">
        <f>'はじめに（必ずご一読ください）'!$K$5</f>
        <v>0</v>
      </c>
    </row>
    <row r="79" spans="1:5" x14ac:dyDescent="0.2">
      <c r="A79" t="str">
        <f>'男女A級 入力シート'!$H$3</f>
        <v>　中学校</v>
      </c>
      <c r="B79" t="s">
        <v>104</v>
      </c>
      <c r="C79">
        <f>'男女Ｃ級 入力シート'!M27</f>
        <v>0</v>
      </c>
      <c r="D79">
        <f>'男女Ｃ級 入力シート'!N27</f>
        <v>0</v>
      </c>
      <c r="E79">
        <f>'はじめに（必ずご一読ください）'!$K$5</f>
        <v>0</v>
      </c>
    </row>
    <row r="80" spans="1:5" x14ac:dyDescent="0.2">
      <c r="A80" t="str">
        <f>'男女A級 入力シート'!$H$3</f>
        <v>　中学校</v>
      </c>
      <c r="B80" t="s">
        <v>104</v>
      </c>
      <c r="C80">
        <f>'男女Ｃ級 入力シート'!M28</f>
        <v>0</v>
      </c>
      <c r="D80">
        <f>'男女Ｃ級 入力シート'!N28</f>
        <v>0</v>
      </c>
      <c r="E80">
        <f>'はじめに（必ずご一読ください）'!$K$5</f>
        <v>0</v>
      </c>
    </row>
    <row r="81" spans="1:8" x14ac:dyDescent="0.2">
      <c r="A81" t="str">
        <f>'男女A級 入力シート'!$H$3</f>
        <v>　中学校</v>
      </c>
      <c r="B81" t="s">
        <v>104</v>
      </c>
      <c r="C81">
        <f>'男女Ｃ級 入力シート'!M29</f>
        <v>0</v>
      </c>
      <c r="D81">
        <f>'男女Ｃ級 入力シート'!N29</f>
        <v>0</v>
      </c>
      <c r="E81">
        <f>'はじめに（必ずご一読ください）'!$K$5</f>
        <v>0</v>
      </c>
    </row>
    <row r="82" spans="1:8" x14ac:dyDescent="0.2">
      <c r="A82" t="str">
        <f>'男女A級 入力シート'!$H$3</f>
        <v>　中学校</v>
      </c>
      <c r="B82" t="s">
        <v>104</v>
      </c>
      <c r="C82">
        <f>'男女Ｃ級 入力シート'!M30</f>
        <v>0</v>
      </c>
      <c r="D82">
        <f>'男女Ｃ級 入力シート'!N30</f>
        <v>0</v>
      </c>
      <c r="E82">
        <f>'はじめに（必ずご一読ください）'!$K$5</f>
        <v>0</v>
      </c>
    </row>
    <row r="83" spans="1:8" x14ac:dyDescent="0.2">
      <c r="A83" t="str">
        <f>'男女A級 入力シート'!$H$3</f>
        <v>　中学校</v>
      </c>
      <c r="B83" t="s">
        <v>104</v>
      </c>
      <c r="C83">
        <f>'男女Ｃ級 入力シート'!M31</f>
        <v>0</v>
      </c>
      <c r="D83">
        <f>'男女Ｃ級 入力シート'!N31</f>
        <v>0</v>
      </c>
      <c r="E83">
        <f>'はじめに（必ずご一読ください）'!$K$5</f>
        <v>0</v>
      </c>
    </row>
    <row r="84" spans="1:8" x14ac:dyDescent="0.2">
      <c r="A84" t="str">
        <f>'男女A級 入力シート'!$H$3</f>
        <v>　中学校</v>
      </c>
      <c r="B84" t="s">
        <v>104</v>
      </c>
      <c r="C84">
        <f>'男女Ｃ級 入力シート'!M32</f>
        <v>0</v>
      </c>
      <c r="D84">
        <f>'男女Ｃ級 入力シート'!N32</f>
        <v>0</v>
      </c>
      <c r="E84">
        <f>'はじめに（必ずご一読ください）'!$K$5</f>
        <v>0</v>
      </c>
    </row>
    <row r="85" spans="1:8" x14ac:dyDescent="0.2">
      <c r="A85" t="str">
        <f>'男女A級 入力シート'!$H$3</f>
        <v>　中学校</v>
      </c>
      <c r="B85" t="s">
        <v>104</v>
      </c>
      <c r="C85">
        <f>'男女Ｃ級 入力シート'!M33</f>
        <v>0</v>
      </c>
      <c r="D85">
        <f>'男女Ｃ級 入力シート'!N33</f>
        <v>0</v>
      </c>
      <c r="E85">
        <f>'はじめに（必ずご一読ください）'!$K$5</f>
        <v>0</v>
      </c>
    </row>
    <row r="86" spans="1:8" x14ac:dyDescent="0.2">
      <c r="A86" t="str">
        <f>'男女A級 入力シート'!$H$3</f>
        <v>　中学校</v>
      </c>
      <c r="B86" t="s">
        <v>104</v>
      </c>
      <c r="C86">
        <f>'男女Ｃ級 入力シート'!M34</f>
        <v>0</v>
      </c>
      <c r="D86">
        <f>'男女Ｃ級 入力シート'!N34</f>
        <v>0</v>
      </c>
      <c r="E86">
        <f>'はじめに（必ずご一読ください）'!$K$5</f>
        <v>0</v>
      </c>
    </row>
    <row r="87" spans="1:8" x14ac:dyDescent="0.2">
      <c r="A87" t="str">
        <f>'男女A級 入力シート'!$H$3</f>
        <v>　中学校</v>
      </c>
      <c r="B87" t="s">
        <v>104</v>
      </c>
      <c r="C87">
        <f>'男女Ｃ級 入力シート'!M35</f>
        <v>0</v>
      </c>
      <c r="D87">
        <f>'男女Ｃ級 入力シート'!N35</f>
        <v>0</v>
      </c>
      <c r="E87">
        <f>'はじめに（必ずご一読ください）'!$K$5</f>
        <v>0</v>
      </c>
    </row>
    <row r="88" spans="1:8" x14ac:dyDescent="0.2">
      <c r="A88" t="str">
        <f>'男女A級 入力シート'!$H$3</f>
        <v>　中学校</v>
      </c>
      <c r="B88" t="s">
        <v>104</v>
      </c>
      <c r="C88">
        <f>'男女Ｃ級 入力シート'!M36</f>
        <v>0</v>
      </c>
      <c r="D88">
        <f>'男女Ｃ級 入力シート'!N36</f>
        <v>0</v>
      </c>
      <c r="E88">
        <f>'はじめに（必ずご一読ください）'!$K$5</f>
        <v>0</v>
      </c>
    </row>
    <row r="89" spans="1:8" x14ac:dyDescent="0.2">
      <c r="A89" t="str">
        <f>'男女A級 入力シート'!$H$3</f>
        <v>　中学校</v>
      </c>
      <c r="B89" t="s">
        <v>104</v>
      </c>
      <c r="C89">
        <f>'男女Ｃ級 入力シート'!M37</f>
        <v>0</v>
      </c>
      <c r="D89">
        <f>'男女Ｃ級 入力シート'!N37</f>
        <v>0</v>
      </c>
      <c r="E89">
        <f>'はじめに（必ずご一読ください）'!$K$5</f>
        <v>0</v>
      </c>
    </row>
    <row r="90" spans="1:8" x14ac:dyDescent="0.2">
      <c r="A90" t="str">
        <f>'男女A級 入力シート'!$H$3</f>
        <v>　中学校</v>
      </c>
      <c r="B90" t="s">
        <v>104</v>
      </c>
      <c r="C90">
        <f>'男女Ｃ級 入力シート'!M38</f>
        <v>0</v>
      </c>
      <c r="D90">
        <f>'男女Ｃ級 入力シート'!N38</f>
        <v>0</v>
      </c>
      <c r="E90">
        <f>'はじめに（必ずご一読ください）'!$K$5</f>
        <v>0</v>
      </c>
    </row>
    <row r="91" spans="1:8" x14ac:dyDescent="0.2">
      <c r="A91" t="str">
        <f>'男女A級 入力シート'!$H$3</f>
        <v>　中学校</v>
      </c>
      <c r="B91" t="s">
        <v>104</v>
      </c>
      <c r="C91">
        <f>'男女Ｃ級 入力シート'!M39</f>
        <v>0</v>
      </c>
      <c r="D91">
        <f>'男女Ｃ級 入力シート'!N39</f>
        <v>0</v>
      </c>
      <c r="E91">
        <f>'はじめに（必ずご一読ください）'!$K$5</f>
        <v>0</v>
      </c>
    </row>
    <row r="92" spans="1:8" x14ac:dyDescent="0.2">
      <c r="A92" t="str">
        <f>'男女A級 入力シート'!$H$3</f>
        <v>　中学校</v>
      </c>
      <c r="B92" t="s">
        <v>105</v>
      </c>
      <c r="C92">
        <f>'男女Ｃ級 入力シート'!Q10</f>
        <v>0</v>
      </c>
      <c r="D92">
        <f>'男女Ｃ級 入力シート'!R10</f>
        <v>0</v>
      </c>
      <c r="E92">
        <f>'はじめに（必ずご一読ください）'!$K$5</f>
        <v>0</v>
      </c>
      <c r="F92">
        <f>'男女Ｃ級 入力シート'!S10</f>
        <v>0</v>
      </c>
      <c r="G92">
        <f>'男女Ｃ級 入力シート'!T10</f>
        <v>0</v>
      </c>
      <c r="H92">
        <f>'はじめに（必ずご一読ください）'!$K$5</f>
        <v>0</v>
      </c>
    </row>
    <row r="93" spans="1:8" x14ac:dyDescent="0.2">
      <c r="A93" t="str">
        <f>'男女A級 入力シート'!$H$3</f>
        <v>　中学校</v>
      </c>
      <c r="B93" t="s">
        <v>105</v>
      </c>
      <c r="C93">
        <f>'男女Ｃ級 入力シート'!Q11</f>
        <v>0</v>
      </c>
      <c r="D93">
        <f>'男女Ｃ級 入力シート'!R11</f>
        <v>0</v>
      </c>
      <c r="E93">
        <f>'はじめに（必ずご一読ください）'!$K$5</f>
        <v>0</v>
      </c>
      <c r="F93">
        <f>'男女Ｃ級 入力シート'!S11</f>
        <v>0</v>
      </c>
      <c r="G93">
        <f>'男女Ｃ級 入力シート'!T11</f>
        <v>0</v>
      </c>
      <c r="H93">
        <f>'はじめに（必ずご一読ください）'!$K$5</f>
        <v>0</v>
      </c>
    </row>
    <row r="94" spans="1:8" x14ac:dyDescent="0.2">
      <c r="A94" t="str">
        <f>'男女A級 入力シート'!$H$3</f>
        <v>　中学校</v>
      </c>
      <c r="B94" t="s">
        <v>105</v>
      </c>
      <c r="C94">
        <f>'男女Ｃ級 入力シート'!Q12</f>
        <v>0</v>
      </c>
      <c r="D94">
        <f>'男女Ｃ級 入力シート'!R12</f>
        <v>0</v>
      </c>
      <c r="E94">
        <f>'はじめに（必ずご一読ください）'!$K$5</f>
        <v>0</v>
      </c>
      <c r="F94">
        <f>'男女Ｃ級 入力シート'!S12</f>
        <v>0</v>
      </c>
      <c r="G94">
        <f>'男女Ｃ級 入力シート'!T12</f>
        <v>0</v>
      </c>
      <c r="H94">
        <f>'はじめに（必ずご一読ください）'!$K$5</f>
        <v>0</v>
      </c>
    </row>
    <row r="95" spans="1:8" x14ac:dyDescent="0.2">
      <c r="A95" t="str">
        <f>'男女A級 入力シート'!$H$3</f>
        <v>　中学校</v>
      </c>
      <c r="B95" t="s">
        <v>105</v>
      </c>
      <c r="C95">
        <f>'男女Ｃ級 入力シート'!Q13</f>
        <v>0</v>
      </c>
      <c r="D95">
        <f>'男女Ｃ級 入力シート'!R13</f>
        <v>0</v>
      </c>
      <c r="E95">
        <f>'はじめに（必ずご一読ください）'!$K$5</f>
        <v>0</v>
      </c>
      <c r="F95">
        <f>'男女Ｃ級 入力シート'!S13</f>
        <v>0</v>
      </c>
      <c r="G95">
        <f>'男女Ｃ級 入力シート'!T13</f>
        <v>0</v>
      </c>
      <c r="H95">
        <f>'はじめに（必ずご一読ください）'!$K$5</f>
        <v>0</v>
      </c>
    </row>
    <row r="96" spans="1:8" x14ac:dyDescent="0.2">
      <c r="A96" t="str">
        <f>'男女A級 入力シート'!$H$3</f>
        <v>　中学校</v>
      </c>
      <c r="B96" t="s">
        <v>105</v>
      </c>
      <c r="C96">
        <f>'男女Ｃ級 入力シート'!Q14</f>
        <v>0</v>
      </c>
      <c r="D96">
        <f>'男女Ｃ級 入力シート'!R14</f>
        <v>0</v>
      </c>
      <c r="E96">
        <f>'はじめに（必ずご一読ください）'!$K$5</f>
        <v>0</v>
      </c>
      <c r="F96">
        <f>'男女Ｃ級 入力シート'!S14</f>
        <v>0</v>
      </c>
      <c r="G96">
        <f>'男女Ｃ級 入力シート'!T14</f>
        <v>0</v>
      </c>
      <c r="H96">
        <f>'はじめに（必ずご一読ください）'!$K$5</f>
        <v>0</v>
      </c>
    </row>
    <row r="97" spans="1:8" x14ac:dyDescent="0.2">
      <c r="A97" t="str">
        <f>'男女A級 入力シート'!$H$3</f>
        <v>　中学校</v>
      </c>
      <c r="B97" t="s">
        <v>105</v>
      </c>
      <c r="C97">
        <f>'男女Ｃ級 入力シート'!Q15</f>
        <v>0</v>
      </c>
      <c r="D97">
        <f>'男女Ｃ級 入力シート'!R15</f>
        <v>0</v>
      </c>
      <c r="E97">
        <f>'はじめに（必ずご一読ください）'!$K$5</f>
        <v>0</v>
      </c>
      <c r="F97">
        <f>'男女Ｃ級 入力シート'!S15</f>
        <v>0</v>
      </c>
      <c r="G97">
        <f>'男女Ｃ級 入力シート'!T15</f>
        <v>0</v>
      </c>
      <c r="H97">
        <f>'はじめに（必ずご一読ください）'!$K$5</f>
        <v>0</v>
      </c>
    </row>
    <row r="98" spans="1:8" x14ac:dyDescent="0.2">
      <c r="A98" t="str">
        <f>'男女A級 入力シート'!$H$3</f>
        <v>　中学校</v>
      </c>
      <c r="B98" t="s">
        <v>105</v>
      </c>
      <c r="C98">
        <f>'男女Ｃ級 入力シート'!Q16</f>
        <v>0</v>
      </c>
      <c r="D98">
        <f>'男女Ｃ級 入力シート'!R16</f>
        <v>0</v>
      </c>
      <c r="E98">
        <f>'はじめに（必ずご一読ください）'!$K$5</f>
        <v>0</v>
      </c>
      <c r="F98">
        <f>'男女Ｃ級 入力シート'!S16</f>
        <v>0</v>
      </c>
      <c r="G98">
        <f>'男女Ｃ級 入力シート'!T16</f>
        <v>0</v>
      </c>
      <c r="H98">
        <f>'はじめに（必ずご一読ください）'!$K$5</f>
        <v>0</v>
      </c>
    </row>
    <row r="99" spans="1:8" x14ac:dyDescent="0.2">
      <c r="A99" t="str">
        <f>'男女A級 入力シート'!$H$3</f>
        <v>　中学校</v>
      </c>
      <c r="B99" t="s">
        <v>105</v>
      </c>
      <c r="C99">
        <f>'男女Ｃ級 入力シート'!Q17</f>
        <v>0</v>
      </c>
      <c r="D99">
        <f>'男女Ｃ級 入力シート'!R17</f>
        <v>0</v>
      </c>
      <c r="E99">
        <f>'はじめに（必ずご一読ください）'!$K$5</f>
        <v>0</v>
      </c>
      <c r="F99">
        <f>'男女Ｃ級 入力シート'!S17</f>
        <v>0</v>
      </c>
      <c r="G99">
        <f>'男女Ｃ級 入力シート'!T17</f>
        <v>0</v>
      </c>
      <c r="H99">
        <f>'はじめに（必ずご一読ください）'!$K$5</f>
        <v>0</v>
      </c>
    </row>
    <row r="100" spans="1:8" x14ac:dyDescent="0.2">
      <c r="A100" t="str">
        <f>'男女A級 入力シート'!$H$3</f>
        <v>　中学校</v>
      </c>
      <c r="B100" t="s">
        <v>105</v>
      </c>
      <c r="C100">
        <f>'男女Ｃ級 入力シート'!Q18</f>
        <v>0</v>
      </c>
      <c r="D100">
        <f>'男女Ｃ級 入力シート'!R18</f>
        <v>0</v>
      </c>
      <c r="E100">
        <f>'はじめに（必ずご一読ください）'!$K$5</f>
        <v>0</v>
      </c>
      <c r="F100">
        <f>'男女Ｃ級 入力シート'!S18</f>
        <v>0</v>
      </c>
      <c r="G100">
        <f>'男女Ｃ級 入力シート'!T18</f>
        <v>0</v>
      </c>
      <c r="H100">
        <f>'はじめに（必ずご一読ください）'!$K$5</f>
        <v>0</v>
      </c>
    </row>
    <row r="101" spans="1:8" x14ac:dyDescent="0.2">
      <c r="A101" t="str">
        <f>'男女A級 入力シート'!$H$3</f>
        <v>　中学校</v>
      </c>
      <c r="B101" t="s">
        <v>105</v>
      </c>
      <c r="C101">
        <f>'男女Ｃ級 入力シート'!Q19</f>
        <v>0</v>
      </c>
      <c r="D101">
        <f>'男女Ｃ級 入力シート'!R19</f>
        <v>0</v>
      </c>
      <c r="E101">
        <f>'はじめに（必ずご一読ください）'!$K$5</f>
        <v>0</v>
      </c>
      <c r="F101">
        <f>'男女Ｃ級 入力シート'!S19</f>
        <v>0</v>
      </c>
      <c r="G101">
        <f>'男女Ｃ級 入力シート'!T19</f>
        <v>0</v>
      </c>
      <c r="H101">
        <f>'はじめに（必ずご一読ください）'!$K$5</f>
        <v>0</v>
      </c>
    </row>
    <row r="102" spans="1:8" x14ac:dyDescent="0.2">
      <c r="A102" t="str">
        <f>'男女A級 入力シート'!$H$3</f>
        <v>　中学校</v>
      </c>
      <c r="B102" t="s">
        <v>105</v>
      </c>
      <c r="C102">
        <f>'男女Ｃ級 入力シート'!Q20</f>
        <v>0</v>
      </c>
      <c r="D102">
        <f>'男女Ｃ級 入力シート'!R20</f>
        <v>0</v>
      </c>
      <c r="E102">
        <f>'はじめに（必ずご一読ください）'!$K$5</f>
        <v>0</v>
      </c>
      <c r="F102">
        <f>'男女Ｃ級 入力シート'!S20</f>
        <v>0</v>
      </c>
      <c r="G102">
        <f>'男女Ｃ級 入力シート'!T20</f>
        <v>0</v>
      </c>
      <c r="H102">
        <f>'はじめに（必ずご一読ください）'!$K$5</f>
        <v>0</v>
      </c>
    </row>
    <row r="103" spans="1:8" x14ac:dyDescent="0.2">
      <c r="A103" t="str">
        <f>'男女A級 入力シート'!$H$3</f>
        <v>　中学校</v>
      </c>
      <c r="B103" t="s">
        <v>105</v>
      </c>
      <c r="C103">
        <f>'男女Ｃ級 入力シート'!Q21</f>
        <v>0</v>
      </c>
      <c r="D103">
        <f>'男女Ｃ級 入力シート'!R21</f>
        <v>0</v>
      </c>
      <c r="E103">
        <f>'はじめに（必ずご一読ください）'!$K$5</f>
        <v>0</v>
      </c>
      <c r="F103">
        <f>'男女Ｃ級 入力シート'!S21</f>
        <v>0</v>
      </c>
      <c r="G103">
        <f>'男女Ｃ級 入力シート'!T21</f>
        <v>0</v>
      </c>
      <c r="H103">
        <f>'はじめに（必ずご一読ください）'!$K$5</f>
        <v>0</v>
      </c>
    </row>
    <row r="104" spans="1:8" x14ac:dyDescent="0.2">
      <c r="A104" t="str">
        <f>'男女A級 入力シート'!$H$3</f>
        <v>　中学校</v>
      </c>
      <c r="B104" t="s">
        <v>105</v>
      </c>
      <c r="C104">
        <f>'男女Ｃ級 入力シート'!Q22</f>
        <v>0</v>
      </c>
      <c r="D104">
        <f>'男女Ｃ級 入力シート'!R22</f>
        <v>0</v>
      </c>
      <c r="E104">
        <f>'はじめに（必ずご一読ください）'!$K$5</f>
        <v>0</v>
      </c>
      <c r="F104">
        <f>'男女Ｃ級 入力シート'!S22</f>
        <v>0</v>
      </c>
      <c r="G104">
        <f>'男女Ｃ級 入力シート'!T22</f>
        <v>0</v>
      </c>
      <c r="H104">
        <f>'はじめに（必ずご一読ください）'!$K$5</f>
        <v>0</v>
      </c>
    </row>
    <row r="105" spans="1:8" x14ac:dyDescent="0.2">
      <c r="A105" t="str">
        <f>'男女A級 入力シート'!$H$3</f>
        <v>　中学校</v>
      </c>
      <c r="B105" t="s">
        <v>105</v>
      </c>
      <c r="C105">
        <f>'男女Ｃ級 入力シート'!Q23</f>
        <v>0</v>
      </c>
      <c r="D105">
        <f>'男女Ｃ級 入力シート'!R23</f>
        <v>0</v>
      </c>
      <c r="E105">
        <f>'はじめに（必ずご一読ください）'!$K$5</f>
        <v>0</v>
      </c>
      <c r="F105">
        <f>'男女Ｃ級 入力シート'!S23</f>
        <v>0</v>
      </c>
      <c r="G105">
        <f>'男女Ｃ級 入力シート'!T23</f>
        <v>0</v>
      </c>
      <c r="H105">
        <f>'はじめに（必ずご一読ください）'!$K$5</f>
        <v>0</v>
      </c>
    </row>
    <row r="106" spans="1:8" x14ac:dyDescent="0.2">
      <c r="A106" t="str">
        <f>'男女A級 入力シート'!$H$3</f>
        <v>　中学校</v>
      </c>
      <c r="B106" t="s">
        <v>105</v>
      </c>
      <c r="C106">
        <f>'男女Ｃ級 入力シート'!Q24</f>
        <v>0</v>
      </c>
      <c r="D106">
        <f>'男女Ｃ級 入力シート'!R24</f>
        <v>0</v>
      </c>
      <c r="E106">
        <f>'はじめに（必ずご一読ください）'!$K$5</f>
        <v>0</v>
      </c>
      <c r="F106">
        <f>'男女Ｃ級 入力シート'!S24</f>
        <v>0</v>
      </c>
      <c r="G106">
        <f>'男女Ｃ級 入力シート'!T24</f>
        <v>0</v>
      </c>
      <c r="H106">
        <f>'はじめに（必ずご一読ください）'!$K$5</f>
        <v>0</v>
      </c>
    </row>
    <row r="107" spans="1:8" x14ac:dyDescent="0.2">
      <c r="A107" t="str">
        <f>'男女A級 入力シート'!$H$3</f>
        <v>　中学校</v>
      </c>
      <c r="B107" t="s">
        <v>105</v>
      </c>
      <c r="C107">
        <f>'男女Ｃ級 入力シート'!Q25</f>
        <v>0</v>
      </c>
      <c r="D107">
        <f>'男女Ｃ級 入力シート'!R25</f>
        <v>0</v>
      </c>
      <c r="E107">
        <f>'はじめに（必ずご一読ください）'!$K$5</f>
        <v>0</v>
      </c>
      <c r="F107">
        <f>'男女Ｃ級 入力シート'!S25</f>
        <v>0</v>
      </c>
      <c r="G107">
        <f>'男女Ｃ級 入力シート'!T25</f>
        <v>0</v>
      </c>
      <c r="H107">
        <f>'はじめに（必ずご一読ください）'!$K$5</f>
        <v>0</v>
      </c>
    </row>
    <row r="108" spans="1:8" x14ac:dyDescent="0.2">
      <c r="A108" t="str">
        <f>'男女A級 入力シート'!$H$3</f>
        <v>　中学校</v>
      </c>
      <c r="B108" t="s">
        <v>105</v>
      </c>
      <c r="C108">
        <f>'男女Ｃ級 入力シート'!Q26</f>
        <v>0</v>
      </c>
      <c r="D108">
        <f>'男女Ｃ級 入力シート'!R26</f>
        <v>0</v>
      </c>
      <c r="E108">
        <f>'はじめに（必ずご一読ください）'!$K$5</f>
        <v>0</v>
      </c>
      <c r="F108">
        <f>'男女Ｃ級 入力シート'!S26</f>
        <v>0</v>
      </c>
      <c r="G108">
        <f>'男女Ｃ級 入力シート'!T26</f>
        <v>0</v>
      </c>
      <c r="H108">
        <f>'はじめに（必ずご一読ください）'!$K$5</f>
        <v>0</v>
      </c>
    </row>
    <row r="109" spans="1:8" x14ac:dyDescent="0.2">
      <c r="A109" t="str">
        <f>'男女A級 入力シート'!$H$3</f>
        <v>　中学校</v>
      </c>
      <c r="B109" t="s">
        <v>105</v>
      </c>
      <c r="C109">
        <f>'男女Ｃ級 入力シート'!Q27</f>
        <v>0</v>
      </c>
      <c r="D109">
        <f>'男女Ｃ級 入力シート'!R27</f>
        <v>0</v>
      </c>
      <c r="E109">
        <f>'はじめに（必ずご一読ください）'!$K$5</f>
        <v>0</v>
      </c>
      <c r="F109">
        <f>'男女Ｃ級 入力シート'!S27</f>
        <v>0</v>
      </c>
      <c r="G109">
        <f>'男女Ｃ級 入力シート'!T27</f>
        <v>0</v>
      </c>
      <c r="H109">
        <f>'はじめに（必ずご一読ください）'!$K$5</f>
        <v>0</v>
      </c>
    </row>
    <row r="110" spans="1:8" x14ac:dyDescent="0.2">
      <c r="A110" t="str">
        <f>'男女A級 入力シート'!$H$3</f>
        <v>　中学校</v>
      </c>
      <c r="B110" t="s">
        <v>105</v>
      </c>
      <c r="C110">
        <f>'男女Ｃ級 入力シート'!Q28</f>
        <v>0</v>
      </c>
      <c r="D110">
        <f>'男女Ｃ級 入力シート'!R28</f>
        <v>0</v>
      </c>
      <c r="E110">
        <f>'はじめに（必ずご一読ください）'!$K$5</f>
        <v>0</v>
      </c>
      <c r="F110">
        <f>'男女Ｃ級 入力シート'!S28</f>
        <v>0</v>
      </c>
      <c r="G110">
        <f>'男女Ｃ級 入力シート'!T28</f>
        <v>0</v>
      </c>
      <c r="H110">
        <f>'はじめに（必ずご一読ください）'!$K$5</f>
        <v>0</v>
      </c>
    </row>
    <row r="111" spans="1:8" x14ac:dyDescent="0.2">
      <c r="A111" t="str">
        <f>'男女A級 入力シート'!$H$3</f>
        <v>　中学校</v>
      </c>
      <c r="B111" t="s">
        <v>105</v>
      </c>
      <c r="C111">
        <f>'男女Ｃ級 入力シート'!Q29</f>
        <v>0</v>
      </c>
      <c r="D111">
        <f>'男女Ｃ級 入力シート'!R29</f>
        <v>0</v>
      </c>
      <c r="E111">
        <f>'はじめに（必ずご一読ください）'!$K$5</f>
        <v>0</v>
      </c>
      <c r="F111">
        <f>'男女Ｃ級 入力シート'!S29</f>
        <v>0</v>
      </c>
      <c r="G111">
        <f>'男女Ｃ級 入力シート'!T29</f>
        <v>0</v>
      </c>
      <c r="H111">
        <f>'はじめに（必ずご一読ください）'!$K$5</f>
        <v>0</v>
      </c>
    </row>
    <row r="112" spans="1:8" x14ac:dyDescent="0.2">
      <c r="A112" t="str">
        <f>'男女A級 入力シート'!$H$3</f>
        <v>　中学校</v>
      </c>
      <c r="B112" t="s">
        <v>105</v>
      </c>
      <c r="C112">
        <f>'男女Ｃ級 入力シート'!Q30</f>
        <v>0</v>
      </c>
      <c r="D112">
        <f>'男女Ｃ級 入力シート'!R30</f>
        <v>0</v>
      </c>
      <c r="E112">
        <f>'はじめに（必ずご一読ください）'!$K$5</f>
        <v>0</v>
      </c>
      <c r="F112">
        <f>'男女Ｃ級 入力シート'!S30</f>
        <v>0</v>
      </c>
      <c r="G112">
        <f>'男女Ｃ級 入力シート'!T30</f>
        <v>0</v>
      </c>
      <c r="H112">
        <f>'はじめに（必ずご一読ください）'!$K$5</f>
        <v>0</v>
      </c>
    </row>
    <row r="113" spans="1:8" x14ac:dyDescent="0.2">
      <c r="A113" t="str">
        <f>'男女A級 入力シート'!$H$3</f>
        <v>　中学校</v>
      </c>
      <c r="B113" t="s">
        <v>105</v>
      </c>
      <c r="C113">
        <f>'男女Ｃ級 入力シート'!Q31</f>
        <v>0</v>
      </c>
      <c r="D113">
        <f>'男女Ｃ級 入力シート'!R31</f>
        <v>0</v>
      </c>
      <c r="E113">
        <f>'はじめに（必ずご一読ください）'!$K$5</f>
        <v>0</v>
      </c>
      <c r="F113">
        <f>'男女Ｃ級 入力シート'!S31</f>
        <v>0</v>
      </c>
      <c r="G113">
        <f>'男女Ｃ級 入力シート'!T31</f>
        <v>0</v>
      </c>
      <c r="H113">
        <f>'はじめに（必ずご一読ください）'!$K$5</f>
        <v>0</v>
      </c>
    </row>
    <row r="114" spans="1:8" x14ac:dyDescent="0.2">
      <c r="A114" t="str">
        <f>'男女A級 入力シート'!$H$3</f>
        <v>　中学校</v>
      </c>
      <c r="B114" t="s">
        <v>105</v>
      </c>
      <c r="C114">
        <f>'男女Ｃ級 入力シート'!Q32</f>
        <v>0</v>
      </c>
      <c r="D114">
        <f>'男女Ｃ級 入力シート'!R32</f>
        <v>0</v>
      </c>
      <c r="E114">
        <f>'はじめに（必ずご一読ください）'!$K$5</f>
        <v>0</v>
      </c>
      <c r="F114">
        <f>'男女Ｃ級 入力シート'!S32</f>
        <v>0</v>
      </c>
      <c r="G114">
        <f>'男女Ｃ級 入力シート'!T32</f>
        <v>0</v>
      </c>
      <c r="H114">
        <f>'はじめに（必ずご一読ください）'!$K$5</f>
        <v>0</v>
      </c>
    </row>
    <row r="115" spans="1:8" x14ac:dyDescent="0.2">
      <c r="A115" t="str">
        <f>'男女A級 入力シート'!$H$3</f>
        <v>　中学校</v>
      </c>
      <c r="B115" t="s">
        <v>105</v>
      </c>
      <c r="C115">
        <f>'男女Ｃ級 入力シート'!Q33</f>
        <v>0</v>
      </c>
      <c r="D115">
        <f>'男女Ｃ級 入力シート'!R33</f>
        <v>0</v>
      </c>
      <c r="E115">
        <f>'はじめに（必ずご一読ください）'!$K$5</f>
        <v>0</v>
      </c>
      <c r="F115">
        <f>'男女Ｃ級 入力シート'!S33</f>
        <v>0</v>
      </c>
      <c r="G115">
        <f>'男女Ｃ級 入力シート'!T33</f>
        <v>0</v>
      </c>
      <c r="H115">
        <f>'はじめに（必ずご一読ください）'!$K$5</f>
        <v>0</v>
      </c>
    </row>
    <row r="116" spans="1:8" x14ac:dyDescent="0.2">
      <c r="A116" t="str">
        <f>'男女A級 入力シート'!$H$3</f>
        <v>　中学校</v>
      </c>
      <c r="B116" t="s">
        <v>105</v>
      </c>
      <c r="C116">
        <f>'男女Ｃ級 入力シート'!Q34</f>
        <v>0</v>
      </c>
      <c r="D116">
        <f>'男女Ｃ級 入力シート'!R34</f>
        <v>0</v>
      </c>
      <c r="E116">
        <f>'はじめに（必ずご一読ください）'!$K$5</f>
        <v>0</v>
      </c>
      <c r="F116">
        <f>'男女Ｃ級 入力シート'!S34</f>
        <v>0</v>
      </c>
      <c r="G116">
        <f>'男女Ｃ級 入力シート'!T34</f>
        <v>0</v>
      </c>
      <c r="H116">
        <f>'はじめに（必ずご一読ください）'!$K$5</f>
        <v>0</v>
      </c>
    </row>
    <row r="117" spans="1:8" x14ac:dyDescent="0.2">
      <c r="A117" t="str">
        <f>'男女A級 入力シート'!$H$3</f>
        <v>　中学校</v>
      </c>
      <c r="B117" t="s">
        <v>105</v>
      </c>
      <c r="C117">
        <f>'男女Ｃ級 入力シート'!Q35</f>
        <v>0</v>
      </c>
      <c r="D117">
        <f>'男女Ｃ級 入力シート'!R35</f>
        <v>0</v>
      </c>
      <c r="E117">
        <f>'はじめに（必ずご一読ください）'!$K$5</f>
        <v>0</v>
      </c>
      <c r="F117">
        <f>'男女Ｃ級 入力シート'!S35</f>
        <v>0</v>
      </c>
      <c r="G117">
        <f>'男女Ｃ級 入力シート'!T35</f>
        <v>0</v>
      </c>
      <c r="H117">
        <f>'はじめに（必ずご一読ください）'!$K$5</f>
        <v>0</v>
      </c>
    </row>
    <row r="118" spans="1:8" x14ac:dyDescent="0.2">
      <c r="A118" t="str">
        <f>'男女A級 入力シート'!$H$3</f>
        <v>　中学校</v>
      </c>
      <c r="B118" t="s">
        <v>105</v>
      </c>
      <c r="C118">
        <f>'男女Ｃ級 入力シート'!Q36</f>
        <v>0</v>
      </c>
      <c r="D118">
        <f>'男女Ｃ級 入力シート'!R36</f>
        <v>0</v>
      </c>
      <c r="E118">
        <f>'はじめに（必ずご一読ください）'!$K$5</f>
        <v>0</v>
      </c>
      <c r="F118">
        <f>'男女Ｃ級 入力シート'!S36</f>
        <v>0</v>
      </c>
      <c r="G118">
        <f>'男女Ｃ級 入力シート'!T36</f>
        <v>0</v>
      </c>
      <c r="H118">
        <f>'はじめに（必ずご一読ください）'!$K$5</f>
        <v>0</v>
      </c>
    </row>
    <row r="119" spans="1:8" x14ac:dyDescent="0.2">
      <c r="A119" t="str">
        <f>'男女A級 入力シート'!$H$3</f>
        <v>　中学校</v>
      </c>
      <c r="B119" t="s">
        <v>105</v>
      </c>
      <c r="C119">
        <f>'男女Ｃ級 入力シート'!Q37</f>
        <v>0</v>
      </c>
      <c r="D119">
        <f>'男女Ｃ級 入力シート'!R37</f>
        <v>0</v>
      </c>
      <c r="E119">
        <f>'はじめに（必ずご一読ください）'!$K$5</f>
        <v>0</v>
      </c>
      <c r="F119">
        <f>'男女Ｃ級 入力シート'!S37</f>
        <v>0</v>
      </c>
      <c r="G119">
        <f>'男女Ｃ級 入力シート'!T37</f>
        <v>0</v>
      </c>
      <c r="H119">
        <f>'はじめに（必ずご一読ください）'!$K$5</f>
        <v>0</v>
      </c>
    </row>
    <row r="120" spans="1:8" x14ac:dyDescent="0.2">
      <c r="A120" t="str">
        <f>'男女A級 入力シート'!$H$3</f>
        <v>　中学校</v>
      </c>
      <c r="B120" t="s">
        <v>105</v>
      </c>
      <c r="C120">
        <f>'男女Ｃ級 入力シート'!Q38</f>
        <v>0</v>
      </c>
      <c r="D120">
        <f>'男女Ｃ級 入力シート'!R38</f>
        <v>0</v>
      </c>
      <c r="E120">
        <f>'はじめに（必ずご一読ください）'!$K$5</f>
        <v>0</v>
      </c>
      <c r="F120">
        <f>'男女Ｃ級 入力シート'!S38</f>
        <v>0</v>
      </c>
      <c r="G120">
        <f>'男女Ｃ級 入力シート'!T38</f>
        <v>0</v>
      </c>
      <c r="H120">
        <f>'はじめに（必ずご一読ください）'!$K$5</f>
        <v>0</v>
      </c>
    </row>
    <row r="121" spans="1:8" x14ac:dyDescent="0.2">
      <c r="A121" t="str">
        <f>'男女A級 入力シート'!$H$3</f>
        <v>　中学校</v>
      </c>
      <c r="B121" t="s">
        <v>105</v>
      </c>
      <c r="C121">
        <f>'男女Ｃ級 入力シート'!Q39</f>
        <v>0</v>
      </c>
      <c r="D121">
        <f>'男女Ｃ級 入力シート'!R39</f>
        <v>0</v>
      </c>
      <c r="E121">
        <f>'はじめに（必ずご一読ください）'!$K$5</f>
        <v>0</v>
      </c>
      <c r="F121">
        <f>'男女Ｃ級 入力シート'!S39</f>
        <v>0</v>
      </c>
      <c r="G121">
        <f>'男女Ｃ級 入力シート'!T39</f>
        <v>0</v>
      </c>
      <c r="H121">
        <f>'はじめに（必ずご一読ください）'!$K$5</f>
        <v>0</v>
      </c>
    </row>
  </sheetData>
  <sheetProtection password="8259" sheet="1" objects="1" scenarios="1" select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はじめに（必ずご一読ください）</vt:lpstr>
      <vt:lpstr>男女A級 入力シート</vt:lpstr>
      <vt:lpstr>男女Ｂ級 入力シート</vt:lpstr>
      <vt:lpstr>男女Ｃ級 入力シート</vt:lpstr>
      <vt:lpstr>処理用シート（ＣＳＶ）は触らないでください→</vt:lpstr>
      <vt:lpstr>A級 CSV</vt:lpstr>
      <vt:lpstr>Ｂ級 CSV</vt:lpstr>
      <vt:lpstr>Ｃ級 CSV</vt:lpstr>
      <vt:lpstr>'はじめに（必ずご一読ください）'!Print_Area</vt:lpstr>
      <vt:lpstr>'男女A級 入力シート'!Print_Area</vt:lpstr>
      <vt:lpstr>'男女Ｂ級 入力シート'!Print_Area</vt:lpstr>
      <vt:lpstr>'男女Ｃ級 入力シート'!Print_Area</vt:lpstr>
      <vt:lpstr>'男女A級 入力シート'!Print_Titles</vt:lpstr>
      <vt:lpstr>'男女Ｂ級 入力シート'!Print_Titles</vt:lpstr>
      <vt:lpstr>'男女Ｃ級 入力シート'!Print_Titles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松重 吉剛</dc:creator>
  <cp:lastModifiedBy>dayas_000</cp:lastModifiedBy>
  <cp:lastPrinted>2018-11-19T12:51:29Z</cp:lastPrinted>
  <dcterms:created xsi:type="dcterms:W3CDTF">2018-02-28T04:54:27Z</dcterms:created>
  <dcterms:modified xsi:type="dcterms:W3CDTF">2019-09-23T16:23:29Z</dcterms:modified>
</cp:coreProperties>
</file>