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F:\1. 31年度ジュニア連盟\①. 競技\0.6 ダブルス大会\0. 要項・申込書・協賛\"/>
    </mc:Choice>
  </mc:AlternateContent>
  <xr:revisionPtr revIDLastSave="0" documentId="13_ncr:1_{68C0F084-12B6-4DEB-B263-992C8AA5B65E}" xr6:coauthVersionLast="43" xr6:coauthVersionMax="43" xr10:uidLastSave="{00000000-0000-0000-0000-000000000000}"/>
  <workbookProtection workbookAlgorithmName="SHA-512" workbookHashValue="Ey+WJFBToYToAoVNkD+9SzLuhWI8AFs37GytcLEg1TinCtXY4Z6raEkJPFavJmgFfz2RQ1EkKRfHmHee5Q8EnQ==" workbookSaltValue="JBP2qwT2hhtP4yxdhVQJ5g==" workbookSpinCount="100000" lockStructure="1"/>
  <bookViews>
    <workbookView xWindow="-120" yWindow="-120" windowWidth="20730" windowHeight="11160" firstSheet="1" activeTab="1" xr2:uid="{00000000-000D-0000-FFFF-FFFF00000000}"/>
  </bookViews>
  <sheets>
    <sheet name="データ" sheetId="1" state="hidden" r:id="rId1"/>
    <sheet name="申込情報" sheetId="8" r:id="rId2"/>
    <sheet name="記入例" sheetId="36" r:id="rId3"/>
    <sheet name="４年男子" sheetId="2" r:id="rId4"/>
    <sheet name="５年男子" sheetId="37" r:id="rId5"/>
    <sheet name="６年男子" sheetId="38" r:id="rId6"/>
    <sheet name="４年女子" sheetId="33" r:id="rId7"/>
    <sheet name="５年女子" sheetId="39" r:id="rId8"/>
    <sheet name="６年女子" sheetId="40" r:id="rId9"/>
  </sheets>
  <definedNames>
    <definedName name="ERRふりがな">データ!$B$31</definedName>
    <definedName name="ERR学年">データ!$B$32</definedName>
    <definedName name="ERR選手">データ!$B$29</definedName>
    <definedName name="ERR選手２未入力">データ!$B$30</definedName>
    <definedName name="ERR登録番号">データ!$B$34</definedName>
    <definedName name="ERR入力選手">データ!$B$28</definedName>
    <definedName name="ERR必須入力">データ!$B$27</definedName>
    <definedName name="WAR学年">データ!$B$33</definedName>
    <definedName name="オープン参加">データ!$B$13:$B$13</definedName>
    <definedName name="チーム種別">データ!$B$16:$B$22</definedName>
    <definedName name="学年">データ!$B$5:$B$10</definedName>
    <definedName name="区切文字">データ!$B$24:$B$25</definedName>
    <definedName name="種目">データ!$B$2:$B$3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H19" i="40" l="1"/>
  <c r="AJ19" i="40" s="1" a="1"/>
  <c r="AJ19" i="40" s="1"/>
  <c r="AC19" i="40" s="1"/>
  <c r="AG19" i="40"/>
  <c r="AI19" i="40" s="1" a="1"/>
  <c r="AI19" i="40" s="1"/>
  <c r="AA19" i="40"/>
  <c r="X19" i="40"/>
  <c r="Z19" i="40" s="1" a="1"/>
  <c r="Z19" i="40" s="1"/>
  <c r="S19" i="40" s="1"/>
  <c r="W19" i="40"/>
  <c r="U19" i="40" s="1"/>
  <c r="Q19" i="40"/>
  <c r="L19" i="40" s="1"/>
  <c r="AH18" i="40"/>
  <c r="AJ18" i="40" s="1" a="1"/>
  <c r="AJ18" i="40" s="1"/>
  <c r="AC18" i="40" s="1"/>
  <c r="AG18" i="40"/>
  <c r="AI18" i="40" s="1" a="1"/>
  <c r="AI18" i="40" s="1"/>
  <c r="AE18" i="40"/>
  <c r="AA18" i="40"/>
  <c r="Z18" i="40"/>
  <c r="Z18" i="40" a="1"/>
  <c r="Y18" i="40" a="1"/>
  <c r="Y18" i="40" s="1"/>
  <c r="R18" i="40" s="1"/>
  <c r="X18" i="40"/>
  <c r="W18" i="40"/>
  <c r="U18" i="40" s="1"/>
  <c r="S18" i="40"/>
  <c r="Q18" i="40"/>
  <c r="L18" i="40" s="1"/>
  <c r="AH17" i="40"/>
  <c r="AJ17" i="40" s="1" a="1"/>
  <c r="AJ17" i="40" s="1"/>
  <c r="AC17" i="40" s="1"/>
  <c r="AG17" i="40"/>
  <c r="AE17" i="40" s="1"/>
  <c r="AA17" i="40"/>
  <c r="Y17" i="40"/>
  <c r="Y17" i="40" a="1"/>
  <c r="X17" i="40"/>
  <c r="W17" i="40"/>
  <c r="U17" i="40" s="1"/>
  <c r="Q17" i="40"/>
  <c r="L17" i="40" s="1"/>
  <c r="AI16" i="40" a="1"/>
  <c r="AI16" i="40" s="1"/>
  <c r="AB16" i="40" s="1"/>
  <c r="AH16" i="40"/>
  <c r="AJ16" i="40" s="1" a="1"/>
  <c r="AJ16" i="40" s="1"/>
  <c r="AG16" i="40"/>
  <c r="AE16" i="40" s="1"/>
  <c r="AA16" i="40"/>
  <c r="Z16" i="40" a="1"/>
  <c r="Z16" i="40" s="1"/>
  <c r="S16" i="40" s="1"/>
  <c r="X16" i="40"/>
  <c r="W16" i="40"/>
  <c r="Y16" i="40" s="1" a="1"/>
  <c r="Y16" i="40" s="1"/>
  <c r="R16" i="40" s="1"/>
  <c r="T16" i="40"/>
  <c r="Q16" i="40"/>
  <c r="L16" i="40" s="1"/>
  <c r="AJ15" i="40"/>
  <c r="AJ15" i="40" a="1"/>
  <c r="AI15" i="40" a="1"/>
  <c r="AI15" i="40" s="1"/>
  <c r="AH15" i="40"/>
  <c r="AG15" i="40"/>
  <c r="AE15" i="40" s="1"/>
  <c r="AC15" i="40"/>
  <c r="AA15" i="40"/>
  <c r="X15" i="40"/>
  <c r="Z15" i="40" s="1" a="1"/>
  <c r="Z15" i="40" s="1"/>
  <c r="S15" i="40" s="1"/>
  <c r="W15" i="40"/>
  <c r="M15" i="40" s="1"/>
  <c r="Q15" i="40"/>
  <c r="L15" i="40"/>
  <c r="AJ14" i="40" a="1"/>
  <c r="AJ14" i="40" s="1"/>
  <c r="AI14" i="40" a="1"/>
  <c r="AI14" i="40" s="1"/>
  <c r="AH14" i="40"/>
  <c r="AG14" i="40"/>
  <c r="AE14" i="40" s="1"/>
  <c r="AC14" i="40"/>
  <c r="AA14" i="40"/>
  <c r="X14" i="40"/>
  <c r="Z14" i="40" s="1" a="1"/>
  <c r="Z14" i="40" s="1"/>
  <c r="S14" i="40" s="1"/>
  <c r="W14" i="40"/>
  <c r="Y14" i="40" s="1" a="1"/>
  <c r="Y14" i="40" s="1"/>
  <c r="T14" i="40"/>
  <c r="Q14" i="40"/>
  <c r="R14" i="40" s="1"/>
  <c r="L14" i="40"/>
  <c r="AH13" i="40"/>
  <c r="AJ13" i="40" s="1" a="1"/>
  <c r="AJ13" i="40" s="1"/>
  <c r="AC13" i="40" s="1"/>
  <c r="AG13" i="40"/>
  <c r="AI13" i="40" s="1" a="1"/>
  <c r="AI13" i="40" s="1"/>
  <c r="AE13" i="40"/>
  <c r="AA13" i="40"/>
  <c r="Y13" i="40" a="1"/>
  <c r="Y13" i="40" s="1"/>
  <c r="X13" i="40"/>
  <c r="T13" i="40" s="1"/>
  <c r="W13" i="40"/>
  <c r="U13" i="40"/>
  <c r="Q13" i="40"/>
  <c r="L13" i="40" s="1"/>
  <c r="AH12" i="40"/>
  <c r="AJ12" i="40" s="1" a="1"/>
  <c r="AJ12" i="40" s="1"/>
  <c r="AC12" i="40" s="1"/>
  <c r="AG12" i="40"/>
  <c r="AA12" i="40"/>
  <c r="X12" i="40"/>
  <c r="Z12" i="40" s="1" a="1"/>
  <c r="Z12" i="40" s="1"/>
  <c r="S12" i="40" s="1"/>
  <c r="W12" i="40"/>
  <c r="U12" i="40" s="1"/>
  <c r="Q12" i="40"/>
  <c r="L12" i="40" s="1"/>
  <c r="AH11" i="40"/>
  <c r="AJ11" i="40" s="1" a="1"/>
  <c r="AJ11" i="40" s="1"/>
  <c r="AC11" i="40" s="1"/>
  <c r="AG11" i="40"/>
  <c r="AI11" i="40" s="1" a="1"/>
  <c r="AI11" i="40" s="1"/>
  <c r="AD11" i="40"/>
  <c r="AA11" i="40"/>
  <c r="X11" i="40"/>
  <c r="Z11" i="40" s="1" a="1"/>
  <c r="Z11" i="40" s="1"/>
  <c r="S11" i="40" s="1"/>
  <c r="W11" i="40"/>
  <c r="U11" i="40" s="1"/>
  <c r="Q11" i="40"/>
  <c r="L11" i="40" s="1"/>
  <c r="AI10" i="40" a="1"/>
  <c r="AI10" i="40" s="1"/>
  <c r="AH10" i="40"/>
  <c r="AJ10" i="40" s="1" a="1"/>
  <c r="AJ10" i="40" s="1"/>
  <c r="AG10" i="40"/>
  <c r="AD10" i="40" s="1"/>
  <c r="AA10" i="40"/>
  <c r="AB10" i="40" s="1"/>
  <c r="X10" i="40"/>
  <c r="W10" i="40"/>
  <c r="Y10" i="40" s="1" a="1"/>
  <c r="Y10" i="40" s="1"/>
  <c r="U10" i="40"/>
  <c r="Q10" i="40"/>
  <c r="L10" i="40" s="1"/>
  <c r="AH9" i="40"/>
  <c r="AJ9" i="40" s="1" a="1"/>
  <c r="AJ9" i="40" s="1"/>
  <c r="AG9" i="40"/>
  <c r="AE9" i="40" s="1"/>
  <c r="AA9" i="40"/>
  <c r="Z9" i="40"/>
  <c r="X9" i="40"/>
  <c r="Z9" i="40" s="1" a="1"/>
  <c r="W9" i="40"/>
  <c r="Y9" i="40" s="1" a="1"/>
  <c r="Y9" i="40" s="1"/>
  <c r="U9" i="40"/>
  <c r="S9" i="40"/>
  <c r="Q9" i="40"/>
  <c r="L9" i="40" s="1"/>
  <c r="AH8" i="40"/>
  <c r="AJ8" i="40" s="1" a="1"/>
  <c r="AJ8" i="40" s="1"/>
  <c r="AC8" i="40" s="1"/>
  <c r="AG8" i="40"/>
  <c r="AE8" i="40" s="1"/>
  <c r="AA8" i="40"/>
  <c r="Z8" i="40" a="1"/>
  <c r="Z8" i="40" s="1"/>
  <c r="S8" i="40" s="1"/>
  <c r="X8" i="40"/>
  <c r="W8" i="40"/>
  <c r="Y8" i="40" s="1" a="1"/>
  <c r="Y8" i="40" s="1"/>
  <c r="R8" i="40" s="1"/>
  <c r="T8" i="40"/>
  <c r="Q8" i="40"/>
  <c r="L8" i="40" s="1"/>
  <c r="AI7" i="40" a="1"/>
  <c r="AI7" i="40" s="1"/>
  <c r="AH7" i="40"/>
  <c r="AG7" i="40"/>
  <c r="AE7" i="40" s="1"/>
  <c r="AA7" i="40"/>
  <c r="X7" i="40"/>
  <c r="Z7" i="40" s="1" a="1"/>
  <c r="Z7" i="40" s="1"/>
  <c r="S7" i="40" s="1"/>
  <c r="W7" i="40"/>
  <c r="M7" i="40" s="1"/>
  <c r="Q7" i="40"/>
  <c r="L7" i="40" s="1"/>
  <c r="AH6" i="40"/>
  <c r="AJ6" i="40" s="1" a="1"/>
  <c r="AJ6" i="40" s="1"/>
  <c r="AC6" i="40" s="1"/>
  <c r="AG6" i="40"/>
  <c r="AI6" i="40" s="1" a="1"/>
  <c r="AI6" i="40" s="1"/>
  <c r="AE6" i="40"/>
  <c r="AA6" i="40"/>
  <c r="X6" i="40"/>
  <c r="Z6" i="40" s="1" a="1"/>
  <c r="Z6" i="40" s="1"/>
  <c r="S6" i="40" s="1"/>
  <c r="W6" i="40"/>
  <c r="Y6" i="40" s="1" a="1"/>
  <c r="Y6" i="40" s="1"/>
  <c r="T6" i="40"/>
  <c r="Q6" i="40"/>
  <c r="R6" i="40" s="1"/>
  <c r="L6" i="40"/>
  <c r="AH5" i="40"/>
  <c r="AJ5" i="40" s="1" a="1"/>
  <c r="AJ5" i="40" s="1"/>
  <c r="AC5" i="40" s="1"/>
  <c r="AG5" i="40"/>
  <c r="AI5" i="40" s="1" a="1"/>
  <c r="AI5" i="40" s="1"/>
  <c r="AE5" i="40"/>
  <c r="AA5" i="40"/>
  <c r="M5" i="40" s="1"/>
  <c r="Y5" i="40" a="1"/>
  <c r="Y5" i="40" s="1"/>
  <c r="X5" i="40"/>
  <c r="Z5" i="40" s="1" a="1"/>
  <c r="Z5" i="40" s="1"/>
  <c r="S5" i="40" s="1"/>
  <c r="W5" i="40"/>
  <c r="U5" i="40"/>
  <c r="Q5" i="40"/>
  <c r="L5" i="40"/>
  <c r="AE3" i="40"/>
  <c r="U3" i="40"/>
  <c r="AH19" i="39"/>
  <c r="AJ19" i="39" s="1" a="1"/>
  <c r="AJ19" i="39" s="1"/>
  <c r="AG19" i="39"/>
  <c r="AA19" i="39"/>
  <c r="X19" i="39"/>
  <c r="Z19" i="39" s="1" a="1"/>
  <c r="Z19" i="39" s="1"/>
  <c r="W19" i="39"/>
  <c r="Q19" i="39"/>
  <c r="L19" i="39"/>
  <c r="AH18" i="39"/>
  <c r="AJ18" i="39" s="1" a="1"/>
  <c r="AJ18" i="39" s="1"/>
  <c r="AC18" i="39" s="1"/>
  <c r="AG18" i="39"/>
  <c r="AI18" i="39" s="1" a="1"/>
  <c r="AI18" i="39" s="1"/>
  <c r="AB18" i="39" s="1"/>
  <c r="AE18" i="39"/>
  <c r="AA18" i="39"/>
  <c r="Y18" i="39" a="1"/>
  <c r="Y18" i="39" s="1"/>
  <c r="X18" i="39"/>
  <c r="T18" i="39" s="1"/>
  <c r="W18" i="39"/>
  <c r="U18" i="39"/>
  <c r="Q18" i="39"/>
  <c r="L18" i="39" s="1"/>
  <c r="AH17" i="39"/>
  <c r="AJ17" i="39" s="1" a="1"/>
  <c r="AJ17" i="39" s="1"/>
  <c r="AC17" i="39" s="1"/>
  <c r="AG17" i="39"/>
  <c r="AE17" i="39" s="1"/>
  <c r="AA17" i="39"/>
  <c r="Z17" i="39" a="1"/>
  <c r="Z17" i="39" s="1"/>
  <c r="X17" i="39"/>
  <c r="W17" i="39"/>
  <c r="Q17" i="39"/>
  <c r="L17" i="39" s="1"/>
  <c r="AH16" i="39"/>
  <c r="AJ16" i="39" s="1" a="1"/>
  <c r="AJ16" i="39" s="1"/>
  <c r="AG16" i="39"/>
  <c r="AE16" i="39" s="1"/>
  <c r="AA16" i="39"/>
  <c r="Z16" i="39" a="1"/>
  <c r="Z16" i="39" s="1"/>
  <c r="X16" i="39"/>
  <c r="W16" i="39"/>
  <c r="Q16" i="39"/>
  <c r="L16" i="39" s="1"/>
  <c r="AH15" i="39"/>
  <c r="AD15" i="39" s="1"/>
  <c r="AG15" i="39"/>
  <c r="AI15" i="39" s="1" a="1"/>
  <c r="AI15" i="39" s="1"/>
  <c r="AE15" i="39"/>
  <c r="AA15" i="39"/>
  <c r="Z15" i="39" a="1"/>
  <c r="Z15" i="39" s="1"/>
  <c r="S15" i="39" s="1"/>
  <c r="X15" i="39"/>
  <c r="W15" i="39"/>
  <c r="M15" i="39" s="1"/>
  <c r="Q15" i="39"/>
  <c r="L15" i="39"/>
  <c r="AJ14" i="39" a="1"/>
  <c r="AJ14" i="39" s="1"/>
  <c r="AH14" i="39"/>
  <c r="AG14" i="39"/>
  <c r="AA14" i="39"/>
  <c r="X14" i="39"/>
  <c r="Z14" i="39" s="1" a="1"/>
  <c r="Z14" i="39" s="1"/>
  <c r="W14" i="39"/>
  <c r="Q14" i="39"/>
  <c r="AJ13" i="39" a="1"/>
  <c r="AJ13" i="39" s="1"/>
  <c r="AC13" i="39" s="1"/>
  <c r="AI13" i="39" a="1"/>
  <c r="AI13" i="39" s="1"/>
  <c r="AH13" i="39"/>
  <c r="AD13" i="39" s="1"/>
  <c r="AG13" i="39"/>
  <c r="AE13" i="39"/>
  <c r="AA13" i="39"/>
  <c r="X13" i="39"/>
  <c r="Z13" i="39" s="1" a="1"/>
  <c r="Z13" i="39" s="1"/>
  <c r="S13" i="39" s="1"/>
  <c r="W13" i="39"/>
  <c r="Y13" i="39" s="1" a="1"/>
  <c r="Y13" i="39" s="1"/>
  <c r="U13" i="39"/>
  <c r="Q13" i="39"/>
  <c r="L13" i="39" s="1"/>
  <c r="AJ12" i="39" a="1"/>
  <c r="AJ12" i="39" s="1"/>
  <c r="AH12" i="39"/>
  <c r="AG12" i="39"/>
  <c r="AA12" i="39"/>
  <c r="X12" i="39"/>
  <c r="Z12" i="39" s="1" a="1"/>
  <c r="Z12" i="39" s="1"/>
  <c r="S12" i="39" s="1"/>
  <c r="W12" i="39"/>
  <c r="U12" i="39" s="1"/>
  <c r="Q12" i="39"/>
  <c r="L12" i="39" s="1"/>
  <c r="AH11" i="39"/>
  <c r="AJ11" i="39" s="1" a="1"/>
  <c r="AJ11" i="39" s="1"/>
  <c r="AC11" i="39" s="1"/>
  <c r="AG11" i="39"/>
  <c r="AI11" i="39" s="1" a="1"/>
  <c r="AI11" i="39" s="1"/>
  <c r="AE11" i="39"/>
  <c r="AA11" i="39"/>
  <c r="X11" i="39"/>
  <c r="Z11" i="39" s="1" a="1"/>
  <c r="Z11" i="39" s="1"/>
  <c r="W11" i="39"/>
  <c r="Q11" i="39"/>
  <c r="L11" i="39"/>
  <c r="AI10" i="39" a="1"/>
  <c r="AI10" i="39" s="1"/>
  <c r="AB10" i="39" s="1"/>
  <c r="AH10" i="39"/>
  <c r="AJ10" i="39" s="1" a="1"/>
  <c r="AJ10" i="39" s="1"/>
  <c r="AC10" i="39" s="1"/>
  <c r="AG10" i="39"/>
  <c r="AE10" i="39" s="1"/>
  <c r="AD10" i="39"/>
  <c r="AA10" i="39"/>
  <c r="X10" i="39"/>
  <c r="Z10" i="39" s="1" a="1"/>
  <c r="Z10" i="39" s="1"/>
  <c r="W10" i="39"/>
  <c r="Q10" i="39"/>
  <c r="L10" i="39" s="1"/>
  <c r="AH9" i="39"/>
  <c r="AJ9" i="39" s="1" a="1"/>
  <c r="AJ9" i="39" s="1"/>
  <c r="AG9" i="39"/>
  <c r="AE9" i="39" s="1"/>
  <c r="AA9" i="39"/>
  <c r="Z9" i="39" a="1"/>
  <c r="Z9" i="39" s="1"/>
  <c r="Y9" i="39" a="1"/>
  <c r="Y9" i="39" s="1"/>
  <c r="X9" i="39"/>
  <c r="W9" i="39"/>
  <c r="U9" i="39" s="1"/>
  <c r="Q9" i="39"/>
  <c r="L9" i="39" s="1"/>
  <c r="AH8" i="39"/>
  <c r="AJ8" i="39" s="1" a="1"/>
  <c r="AJ8" i="39" s="1"/>
  <c r="AG8" i="39"/>
  <c r="AE8" i="39" s="1"/>
  <c r="AA8" i="39"/>
  <c r="Z8" i="39" a="1"/>
  <c r="Z8" i="39" s="1"/>
  <c r="S8" i="39" s="1"/>
  <c r="Y8" i="39" a="1"/>
  <c r="Y8" i="39" s="1"/>
  <c r="X8" i="39"/>
  <c r="T8" i="39" s="1"/>
  <c r="W8" i="39"/>
  <c r="M8" i="39" s="1"/>
  <c r="U8" i="39"/>
  <c r="Q8" i="39"/>
  <c r="L8" i="39" s="1"/>
  <c r="AH7" i="39"/>
  <c r="AJ7" i="39" s="1" a="1"/>
  <c r="AJ7" i="39" s="1"/>
  <c r="AG7" i="39"/>
  <c r="AA7" i="39"/>
  <c r="X7" i="39"/>
  <c r="Z7" i="39" s="1" a="1"/>
  <c r="Z7" i="39" s="1"/>
  <c r="S7" i="39" s="1"/>
  <c r="W7" i="39"/>
  <c r="M7" i="39" s="1"/>
  <c r="Q7" i="39"/>
  <c r="L7" i="39" s="1"/>
  <c r="AJ6" i="39" a="1"/>
  <c r="AJ6" i="39" s="1"/>
  <c r="AC6" i="39" s="1"/>
  <c r="AI6" i="39" a="1"/>
  <c r="AI6" i="39" s="1"/>
  <c r="AH6" i="39"/>
  <c r="AG6" i="39"/>
  <c r="AE6" i="39" s="1"/>
  <c r="AD6" i="39"/>
  <c r="AA6" i="39"/>
  <c r="X6" i="39"/>
  <c r="Z6" i="39" s="1" a="1"/>
  <c r="Z6" i="39" s="1"/>
  <c r="S6" i="39" s="1"/>
  <c r="W6" i="39"/>
  <c r="Y6" i="39" s="1" a="1"/>
  <c r="Y6" i="39" s="1"/>
  <c r="U6" i="39"/>
  <c r="Q6" i="39"/>
  <c r="AI5" i="39" a="1"/>
  <c r="AI5" i="39" s="1"/>
  <c r="AH5" i="39"/>
  <c r="AJ5" i="39" s="1" a="1"/>
  <c r="AJ5" i="39" s="1"/>
  <c r="AC5" i="39" s="1"/>
  <c r="AG5" i="39"/>
  <c r="AD5" i="39" s="1"/>
  <c r="AA5" i="39"/>
  <c r="Z5" i="39" a="1"/>
  <c r="Z5" i="39" s="1"/>
  <c r="X5" i="39"/>
  <c r="W5" i="39"/>
  <c r="Q5" i="39"/>
  <c r="L5" i="39"/>
  <c r="AE3" i="39"/>
  <c r="U3" i="39"/>
  <c r="AH19" i="38"/>
  <c r="AJ19" i="38" s="1" a="1"/>
  <c r="AJ19" i="38" s="1"/>
  <c r="AG19" i="38"/>
  <c r="AA19" i="38"/>
  <c r="Y19" i="38" a="1"/>
  <c r="Y19" i="38" s="1"/>
  <c r="X19" i="38"/>
  <c r="Z19" i="38" s="1" a="1"/>
  <c r="Z19" i="38" s="1"/>
  <c r="W19" i="38"/>
  <c r="U19" i="38" s="1"/>
  <c r="Q19" i="38"/>
  <c r="L19" i="38" s="1"/>
  <c r="AH18" i="38"/>
  <c r="AJ18" i="38" s="1" a="1"/>
  <c r="AJ18" i="38" s="1"/>
  <c r="AC18" i="38" s="1"/>
  <c r="AG18" i="38"/>
  <c r="AE18" i="38"/>
  <c r="AA18" i="38"/>
  <c r="Z18" i="38" a="1"/>
  <c r="Z18" i="38" s="1"/>
  <c r="S18" i="38" s="1"/>
  <c r="Y18" i="38" a="1"/>
  <c r="Y18" i="38" s="1"/>
  <c r="X18" i="38"/>
  <c r="T18" i="38" s="1"/>
  <c r="W18" i="38"/>
  <c r="U18" i="38" s="1"/>
  <c r="Q18" i="38"/>
  <c r="L18" i="38" s="1"/>
  <c r="AH17" i="38"/>
  <c r="AJ17" i="38" s="1" a="1"/>
  <c r="AJ17" i="38" s="1"/>
  <c r="AG17" i="38"/>
  <c r="AE17" i="38" s="1"/>
  <c r="AA17" i="38"/>
  <c r="Z17" i="38" a="1"/>
  <c r="Z17" i="38" s="1"/>
  <c r="S17" i="38" s="1"/>
  <c r="Y17" i="38" a="1"/>
  <c r="Y17" i="38" s="1"/>
  <c r="X17" i="38"/>
  <c r="T17" i="38" s="1"/>
  <c r="W17" i="38"/>
  <c r="M17" i="38" s="1"/>
  <c r="U17" i="38"/>
  <c r="Q17" i="38"/>
  <c r="L17" i="38" s="1"/>
  <c r="AH16" i="38"/>
  <c r="AJ16" i="38" s="1" a="1"/>
  <c r="AJ16" i="38" s="1"/>
  <c r="AC16" i="38" s="1"/>
  <c r="AG16" i="38"/>
  <c r="AE16" i="38" s="1"/>
  <c r="AA16" i="38"/>
  <c r="X16" i="38"/>
  <c r="Z16" i="38" s="1" a="1"/>
  <c r="Z16" i="38" s="1"/>
  <c r="W16" i="38"/>
  <c r="Q16" i="38"/>
  <c r="L16" i="38" s="1"/>
  <c r="AJ15" i="38" a="1"/>
  <c r="AJ15" i="38" s="1"/>
  <c r="AC15" i="38" s="1"/>
  <c r="AI15" i="38" a="1"/>
  <c r="AI15" i="38" s="1"/>
  <c r="AH15" i="38"/>
  <c r="AD15" i="38" s="1"/>
  <c r="AG15" i="38"/>
  <c r="AE15" i="38" s="1"/>
  <c r="AA15" i="38"/>
  <c r="Z15" i="38" a="1"/>
  <c r="Z15" i="38" s="1"/>
  <c r="S15" i="38" s="1"/>
  <c r="X15" i="38"/>
  <c r="W15" i="38"/>
  <c r="Q15" i="38"/>
  <c r="L15" i="38"/>
  <c r="AH14" i="38"/>
  <c r="AJ14" i="38" s="1" a="1"/>
  <c r="AJ14" i="38" s="1"/>
  <c r="AC14" i="38" s="1"/>
  <c r="AG14" i="38"/>
  <c r="AA14" i="38"/>
  <c r="X14" i="38"/>
  <c r="W14" i="38"/>
  <c r="M14" i="38" s="1"/>
  <c r="U14" i="38"/>
  <c r="Q14" i="38"/>
  <c r="L14" i="38" s="1"/>
  <c r="AH13" i="38"/>
  <c r="AJ13" i="38" s="1" a="1"/>
  <c r="AJ13" i="38" s="1"/>
  <c r="AC13" i="38" s="1"/>
  <c r="AG13" i="38"/>
  <c r="AI13" i="38" s="1" a="1"/>
  <c r="AI13" i="38" s="1"/>
  <c r="AE13" i="38"/>
  <c r="AA13" i="38"/>
  <c r="X13" i="38"/>
  <c r="Z13" i="38" s="1" a="1"/>
  <c r="Z13" i="38" s="1"/>
  <c r="W13" i="38"/>
  <c r="T13" i="38" s="1"/>
  <c r="Q13" i="38"/>
  <c r="L13" i="38" s="1"/>
  <c r="AJ12" i="38" a="1"/>
  <c r="AJ12" i="38" s="1"/>
  <c r="AC12" i="38" s="1"/>
  <c r="AH12" i="38"/>
  <c r="AG12" i="38"/>
  <c r="AD12" i="38" s="1"/>
  <c r="AA12" i="38"/>
  <c r="X12" i="38"/>
  <c r="Z12" i="38" s="1" a="1"/>
  <c r="Z12" i="38" s="1"/>
  <c r="S12" i="38" s="1"/>
  <c r="W12" i="38"/>
  <c r="M12" i="38" s="1"/>
  <c r="Q12" i="38"/>
  <c r="L12" i="38" s="1"/>
  <c r="AH11" i="38"/>
  <c r="AJ11" i="38" s="1" a="1"/>
  <c r="AJ11" i="38" s="1"/>
  <c r="AC11" i="38" s="1"/>
  <c r="AG11" i="38"/>
  <c r="AD11" i="38" s="1"/>
  <c r="AE11" i="38"/>
  <c r="AA11" i="38"/>
  <c r="Y11" i="38" a="1"/>
  <c r="Y11" i="38" s="1"/>
  <c r="X11" i="38"/>
  <c r="Z11" i="38" s="1" a="1"/>
  <c r="Z11" i="38" s="1"/>
  <c r="S11" i="38" s="1"/>
  <c r="W11" i="38"/>
  <c r="U11" i="38" s="1"/>
  <c r="Q11" i="38"/>
  <c r="L11" i="38" s="1"/>
  <c r="AH10" i="38"/>
  <c r="AJ10" i="38" s="1" a="1"/>
  <c r="AJ10" i="38" s="1"/>
  <c r="AG10" i="38"/>
  <c r="AA10" i="38"/>
  <c r="Z10" i="38" a="1"/>
  <c r="Z10" i="38" s="1"/>
  <c r="Y10" i="38" a="1"/>
  <c r="Y10" i="38" s="1"/>
  <c r="X10" i="38"/>
  <c r="W10" i="38"/>
  <c r="Q10" i="38"/>
  <c r="L10" i="38" s="1"/>
  <c r="AH9" i="38"/>
  <c r="AJ9" i="38" s="1" a="1"/>
  <c r="AJ9" i="38" s="1"/>
  <c r="AC9" i="38" s="1"/>
  <c r="AG9" i="38"/>
  <c r="AE9" i="38" s="1"/>
  <c r="AA9" i="38"/>
  <c r="Z9" i="38" a="1"/>
  <c r="Z9" i="38" s="1"/>
  <c r="Y9" i="38" a="1"/>
  <c r="Y9" i="38" s="1"/>
  <c r="X9" i="38"/>
  <c r="W9" i="38"/>
  <c r="M9" i="38" s="1"/>
  <c r="T9" i="38"/>
  <c r="Q9" i="38"/>
  <c r="AH8" i="38"/>
  <c r="AJ8" i="38" s="1" a="1"/>
  <c r="AJ8" i="38" s="1"/>
  <c r="AG8" i="38"/>
  <c r="AE8" i="38" s="1"/>
  <c r="AA8" i="38"/>
  <c r="Y8" i="38" a="1"/>
  <c r="Y8" i="38" s="1"/>
  <c r="X8" i="38"/>
  <c r="Z8" i="38" s="1" a="1"/>
  <c r="Z8" i="38" s="1"/>
  <c r="S8" i="38" s="1"/>
  <c r="W8" i="38"/>
  <c r="M8" i="38" s="1"/>
  <c r="U8" i="38"/>
  <c r="Q8" i="38"/>
  <c r="L8" i="38" s="1"/>
  <c r="AI7" i="38" a="1"/>
  <c r="AI7" i="38" s="1"/>
  <c r="AH7" i="38"/>
  <c r="AJ7" i="38" s="1" a="1"/>
  <c r="AJ7" i="38" s="1"/>
  <c r="AC7" i="38" s="1"/>
  <c r="AG7" i="38"/>
  <c r="AE7" i="38" s="1"/>
  <c r="AA7" i="38"/>
  <c r="Z7" i="38" a="1"/>
  <c r="Z7" i="38" s="1"/>
  <c r="X7" i="38"/>
  <c r="W7" i="38"/>
  <c r="Q7" i="38"/>
  <c r="AJ6" i="38" a="1"/>
  <c r="AJ6" i="38" s="1"/>
  <c r="AC6" i="38" s="1"/>
  <c r="AH6" i="38"/>
  <c r="AG6" i="38"/>
  <c r="AI6" i="38" s="1" a="1"/>
  <c r="AI6" i="38" s="1"/>
  <c r="AE6" i="38"/>
  <c r="AA6" i="38"/>
  <c r="X6" i="38"/>
  <c r="Z6" i="38" s="1" a="1"/>
  <c r="Z6" i="38" s="1"/>
  <c r="W6" i="38"/>
  <c r="U6" i="38" s="1"/>
  <c r="Q6" i="38"/>
  <c r="L6" i="38" s="1"/>
  <c r="AJ5" i="38" a="1"/>
  <c r="AJ5" i="38" s="1"/>
  <c r="AC5" i="38" s="1"/>
  <c r="AI5" i="38" a="1"/>
  <c r="AI5" i="38" s="1"/>
  <c r="AH5" i="38"/>
  <c r="AG5" i="38"/>
  <c r="AE5" i="38"/>
  <c r="AD5" i="38"/>
  <c r="AA5" i="38"/>
  <c r="X5" i="38"/>
  <c r="Z5" i="38" s="1" a="1"/>
  <c r="Z5" i="38" s="1"/>
  <c r="W5" i="38"/>
  <c r="T5" i="38" s="1"/>
  <c r="Q5" i="38"/>
  <c r="AE3" i="38"/>
  <c r="U3" i="38"/>
  <c r="AH19" i="37"/>
  <c r="AJ19" i="37" s="1" a="1"/>
  <c r="AJ19" i="37" s="1"/>
  <c r="AC19" i="37" s="1"/>
  <c r="AG19" i="37"/>
  <c r="AI19" i="37" s="1" a="1"/>
  <c r="AI19" i="37" s="1"/>
  <c r="AA19" i="37"/>
  <c r="Y19" i="37" a="1"/>
  <c r="Y19" i="37" s="1"/>
  <c r="X19" i="37"/>
  <c r="Z19" i="37" s="1" a="1"/>
  <c r="Z19" i="37" s="1"/>
  <c r="S19" i="37" s="1"/>
  <c r="W19" i="37"/>
  <c r="T19" i="37"/>
  <c r="Q19" i="37"/>
  <c r="L19" i="37" s="1"/>
  <c r="AH18" i="37"/>
  <c r="AJ18" i="37" s="1" a="1"/>
  <c r="AJ18" i="37" s="1"/>
  <c r="AC18" i="37" s="1"/>
  <c r="AG18" i="37"/>
  <c r="AA18" i="37"/>
  <c r="Z18" i="37" a="1"/>
  <c r="Z18" i="37" s="1"/>
  <c r="S18" i="37" s="1"/>
  <c r="X18" i="37"/>
  <c r="W18" i="37"/>
  <c r="M18" i="37" s="1"/>
  <c r="U18" i="37"/>
  <c r="Q18" i="37"/>
  <c r="L18" i="37" s="1"/>
  <c r="AI17" i="37" a="1"/>
  <c r="AI17" i="37" s="1"/>
  <c r="AH17" i="37"/>
  <c r="AJ17" i="37" s="1" a="1"/>
  <c r="AJ17" i="37" s="1"/>
  <c r="AC17" i="37" s="1"/>
  <c r="AG17" i="37"/>
  <c r="AE17" i="37" s="1"/>
  <c r="AA17" i="37"/>
  <c r="X17" i="37"/>
  <c r="Z17" i="37" s="1" a="1"/>
  <c r="Z17" i="37" s="1"/>
  <c r="S17" i="37" s="1"/>
  <c r="W17" i="37"/>
  <c r="Q17" i="37"/>
  <c r="L17" i="37"/>
  <c r="AI16" i="37" a="1"/>
  <c r="AI16" i="37" s="1"/>
  <c r="AH16" i="37"/>
  <c r="AJ16" i="37" s="1" a="1"/>
  <c r="AJ16" i="37" s="1"/>
  <c r="AC16" i="37" s="1"/>
  <c r="AG16" i="37"/>
  <c r="AE16" i="37" s="1"/>
  <c r="AD16" i="37"/>
  <c r="AA16" i="37"/>
  <c r="X16" i="37"/>
  <c r="Z16" i="37" s="1" a="1"/>
  <c r="Z16" i="37" s="1"/>
  <c r="S16" i="37" s="1"/>
  <c r="W16" i="37"/>
  <c r="T16" i="37"/>
  <c r="Q16" i="37"/>
  <c r="L16" i="37" s="1"/>
  <c r="AI15" i="37" a="1"/>
  <c r="AI15" i="37" s="1"/>
  <c r="AH15" i="37"/>
  <c r="AJ15" i="37" s="1" a="1"/>
  <c r="AJ15" i="37" s="1"/>
  <c r="AC15" i="37" s="1"/>
  <c r="AG15" i="37"/>
  <c r="AE15" i="37" s="1"/>
  <c r="AA15" i="37"/>
  <c r="X15" i="37"/>
  <c r="Z15" i="37" s="1" a="1"/>
  <c r="Z15" i="37" s="1"/>
  <c r="W15" i="37"/>
  <c r="U15" i="37"/>
  <c r="Q15" i="37"/>
  <c r="AH14" i="37"/>
  <c r="AJ14" i="37" s="1" a="1"/>
  <c r="AJ14" i="37" s="1"/>
  <c r="AC14" i="37" s="1"/>
  <c r="AG14" i="37"/>
  <c r="AI14" i="37" s="1" a="1"/>
  <c r="AI14" i="37" s="1"/>
  <c r="AA14" i="37"/>
  <c r="X14" i="37"/>
  <c r="Z14" i="37" s="1" a="1"/>
  <c r="Z14" i="37" s="1"/>
  <c r="S14" i="37" s="1"/>
  <c r="W14" i="37"/>
  <c r="Q14" i="37"/>
  <c r="L14" i="37"/>
  <c r="AH13" i="37"/>
  <c r="AJ13" i="37" s="1" a="1"/>
  <c r="AJ13" i="37" s="1"/>
  <c r="AC13" i="37" s="1"/>
  <c r="AG13" i="37"/>
  <c r="AI13" i="37" s="1" a="1"/>
  <c r="AI13" i="37" s="1"/>
  <c r="AA13" i="37"/>
  <c r="X13" i="37"/>
  <c r="Z13" i="37" s="1" a="1"/>
  <c r="Z13" i="37" s="1"/>
  <c r="S13" i="37" s="1"/>
  <c r="W13" i="37"/>
  <c r="Q13" i="37"/>
  <c r="L13" i="37"/>
  <c r="AI12" i="37" a="1"/>
  <c r="AI12" i="37" s="1"/>
  <c r="AH12" i="37"/>
  <c r="AJ12" i="37" s="1" a="1"/>
  <c r="AJ12" i="37" s="1"/>
  <c r="AC12" i="37" s="1"/>
  <c r="AG12" i="37"/>
  <c r="AE12" i="37"/>
  <c r="AD12" i="37"/>
  <c r="AA12" i="37"/>
  <c r="X12" i="37"/>
  <c r="Z12" i="37" s="1" a="1"/>
  <c r="Z12" i="37" s="1"/>
  <c r="W12" i="37"/>
  <c r="Q12" i="37"/>
  <c r="L12" i="37" s="1"/>
  <c r="AH11" i="37"/>
  <c r="AJ11" i="37" s="1" a="1"/>
  <c r="AJ11" i="37" s="1"/>
  <c r="AC11" i="37" s="1"/>
  <c r="AG11" i="37"/>
  <c r="AI11" i="37" s="1" a="1"/>
  <c r="AI11" i="37" s="1"/>
  <c r="AA11" i="37"/>
  <c r="Y11" i="37" a="1"/>
  <c r="Y11" i="37" s="1"/>
  <c r="X11" i="37"/>
  <c r="Z11" i="37" s="1" a="1"/>
  <c r="Z11" i="37" s="1"/>
  <c r="S11" i="37" s="1"/>
  <c r="W11" i="37"/>
  <c r="M11" i="37" s="1"/>
  <c r="Q11" i="37"/>
  <c r="L11" i="37" s="1"/>
  <c r="AH10" i="37"/>
  <c r="AJ10" i="37" s="1" a="1"/>
  <c r="AJ10" i="37" s="1"/>
  <c r="AC10" i="37" s="1"/>
  <c r="AG10" i="37"/>
  <c r="AA10" i="37"/>
  <c r="Z10" i="37" a="1"/>
  <c r="Z10" i="37" s="1"/>
  <c r="S10" i="37" s="1"/>
  <c r="X10" i="37"/>
  <c r="W10" i="37"/>
  <c r="M10" i="37" s="1"/>
  <c r="U10" i="37"/>
  <c r="Q10" i="37"/>
  <c r="L10" i="37" s="1"/>
  <c r="AI9" i="37" a="1"/>
  <c r="AI9" i="37" s="1"/>
  <c r="AH9" i="37"/>
  <c r="AJ9" i="37" s="1" a="1"/>
  <c r="AJ9" i="37" s="1"/>
  <c r="AC9" i="37" s="1"/>
  <c r="AG9" i="37"/>
  <c r="AE9" i="37" s="1"/>
  <c r="AA9" i="37"/>
  <c r="Z9" i="37" a="1"/>
  <c r="Z9" i="37" s="1"/>
  <c r="S9" i="37" s="1"/>
  <c r="X9" i="37"/>
  <c r="W9" i="37"/>
  <c r="Q9" i="37"/>
  <c r="L9" i="37"/>
  <c r="AH8" i="37"/>
  <c r="AJ8" i="37" s="1" a="1"/>
  <c r="AJ8" i="37" s="1"/>
  <c r="AG8" i="37"/>
  <c r="AI8" i="37" s="1" a="1"/>
  <c r="AI8" i="37" s="1"/>
  <c r="AE8" i="37"/>
  <c r="AA8" i="37"/>
  <c r="X8" i="37"/>
  <c r="Z8" i="37" s="1" a="1"/>
  <c r="Z8" i="37" s="1"/>
  <c r="W8" i="37"/>
  <c r="Y8" i="37" s="1" a="1"/>
  <c r="Y8" i="37" s="1"/>
  <c r="R8" i="37" s="1"/>
  <c r="Q8" i="37"/>
  <c r="L8" i="37" s="1"/>
  <c r="AI7" i="37" a="1"/>
  <c r="AI7" i="37" s="1"/>
  <c r="AH7" i="37"/>
  <c r="AJ7" i="37" s="1" a="1"/>
  <c r="AJ7" i="37" s="1"/>
  <c r="AC7" i="37" s="1"/>
  <c r="AG7" i="37"/>
  <c r="AE7" i="37" s="1"/>
  <c r="AA7" i="37"/>
  <c r="X7" i="37"/>
  <c r="Z7" i="37" s="1" a="1"/>
  <c r="Z7" i="37" s="1"/>
  <c r="W7" i="37"/>
  <c r="U7" i="37" s="1"/>
  <c r="Q7" i="37"/>
  <c r="AH6" i="37"/>
  <c r="AJ6" i="37" s="1" a="1"/>
  <c r="AJ6" i="37" s="1"/>
  <c r="AC6" i="37" s="1"/>
  <c r="AG6" i="37"/>
  <c r="AI6" i="37" s="1" a="1"/>
  <c r="AI6" i="37" s="1"/>
  <c r="AA6" i="37"/>
  <c r="X6" i="37"/>
  <c r="Z6" i="37" s="1" a="1"/>
  <c r="Z6" i="37" s="1"/>
  <c r="W6" i="37"/>
  <c r="Y6" i="37" s="1" a="1"/>
  <c r="Y6" i="37" s="1"/>
  <c r="Q6" i="37"/>
  <c r="L6" i="37"/>
  <c r="AH5" i="37"/>
  <c r="AJ5" i="37" s="1" a="1"/>
  <c r="AJ5" i="37" s="1"/>
  <c r="AC5" i="37" s="1"/>
  <c r="AG5" i="37"/>
  <c r="AI5" i="37" s="1" a="1"/>
  <c r="AI5" i="37" s="1"/>
  <c r="AA5" i="37"/>
  <c r="X5" i="37"/>
  <c r="Z5" i="37" s="1" a="1"/>
  <c r="Z5" i="37" s="1"/>
  <c r="W5" i="37"/>
  <c r="Q5" i="37"/>
  <c r="AE3" i="37"/>
  <c r="U3" i="37"/>
  <c r="Q6" i="36"/>
  <c r="W6" i="36"/>
  <c r="X6" i="36"/>
  <c r="Z6" i="36" s="1" a="1"/>
  <c r="Z6" i="36" s="1"/>
  <c r="S6" i="36" s="1"/>
  <c r="Y6" i="36" a="1"/>
  <c r="Y6" i="36" s="1"/>
  <c r="AA6" i="36"/>
  <c r="AG6" i="36"/>
  <c r="AI6" i="36" s="1" a="1"/>
  <c r="AI6" i="36" s="1"/>
  <c r="AH6" i="36"/>
  <c r="AJ6" i="36" s="1" a="1"/>
  <c r="AJ6" i="36" s="1"/>
  <c r="Q7" i="36"/>
  <c r="W7" i="36"/>
  <c r="X7" i="36"/>
  <c r="Z7" i="36" s="1" a="1"/>
  <c r="Z7" i="36" s="1"/>
  <c r="AA7" i="36"/>
  <c r="AG7" i="36"/>
  <c r="AI7" i="36" s="1" a="1"/>
  <c r="AI7" i="36" s="1"/>
  <c r="AH7" i="36"/>
  <c r="AJ7" i="36" s="1" a="1"/>
  <c r="AJ7" i="36" s="1"/>
  <c r="Q8" i="36"/>
  <c r="W8" i="36"/>
  <c r="X8" i="36"/>
  <c r="Z8" i="36" s="1" a="1"/>
  <c r="Z8" i="36" s="1"/>
  <c r="AA8" i="36"/>
  <c r="AG8" i="36"/>
  <c r="AH8" i="36"/>
  <c r="AJ8" i="36" s="1" a="1"/>
  <c r="AJ8" i="36" s="1"/>
  <c r="Q9" i="36"/>
  <c r="W9" i="36"/>
  <c r="X9" i="36"/>
  <c r="Z9" i="36" s="1" a="1"/>
  <c r="Z9" i="36" s="1"/>
  <c r="AA9" i="36"/>
  <c r="AG9" i="36"/>
  <c r="AH9" i="36"/>
  <c r="AJ9" i="36" s="1" a="1"/>
  <c r="AJ9" i="36" s="1"/>
  <c r="Q10" i="36"/>
  <c r="W10" i="36"/>
  <c r="X10" i="36"/>
  <c r="Z10" i="36" s="1" a="1"/>
  <c r="Z10" i="36" s="1"/>
  <c r="AA10" i="36"/>
  <c r="AG10" i="36"/>
  <c r="AI10" i="36" s="1" a="1"/>
  <c r="AI10" i="36" s="1"/>
  <c r="AH10" i="36"/>
  <c r="AJ10" i="36" s="1" a="1"/>
  <c r="AJ10" i="36" s="1"/>
  <c r="Q11" i="36"/>
  <c r="W11" i="36"/>
  <c r="X11" i="36"/>
  <c r="Z11" i="36" s="1" a="1"/>
  <c r="Z11" i="36" s="1"/>
  <c r="AA11" i="36"/>
  <c r="AG11" i="36"/>
  <c r="AI11" i="36" s="1" a="1"/>
  <c r="AI11" i="36" s="1"/>
  <c r="AH11" i="36"/>
  <c r="AJ11" i="36" s="1" a="1"/>
  <c r="AJ11" i="36" s="1"/>
  <c r="Q12" i="36"/>
  <c r="W12" i="36"/>
  <c r="M12" i="36" s="1"/>
  <c r="X12" i="36"/>
  <c r="Z12" i="36" s="1" a="1"/>
  <c r="Z12" i="36" s="1"/>
  <c r="AA12" i="36"/>
  <c r="AG12" i="36"/>
  <c r="AD12" i="36" s="1"/>
  <c r="AH12" i="36"/>
  <c r="AJ12" i="36" s="1" a="1"/>
  <c r="AJ12" i="36" s="1"/>
  <c r="Q13" i="36"/>
  <c r="W13" i="36"/>
  <c r="X13" i="36"/>
  <c r="Z13" i="36" s="1" a="1"/>
  <c r="Z13" i="36" s="1"/>
  <c r="AA13" i="36"/>
  <c r="AG13" i="36"/>
  <c r="AE13" i="36" s="1"/>
  <c r="AH13" i="36"/>
  <c r="AJ13" i="36" s="1" a="1"/>
  <c r="AJ13" i="36" s="1"/>
  <c r="AC13" i="36" s="1"/>
  <c r="Q14" i="36"/>
  <c r="W14" i="36"/>
  <c r="Y14" i="36" s="1" a="1"/>
  <c r="Y14" i="36" s="1"/>
  <c r="X14" i="36"/>
  <c r="Z14" i="36" s="1" a="1"/>
  <c r="Z14" i="36" s="1"/>
  <c r="AA14" i="36"/>
  <c r="AG14" i="36"/>
  <c r="AI14" i="36" s="1" a="1"/>
  <c r="AI14" i="36" s="1"/>
  <c r="AH14" i="36"/>
  <c r="AD14" i="36" s="1"/>
  <c r="Q15" i="36"/>
  <c r="L15" i="36" s="1"/>
  <c r="W15" i="36"/>
  <c r="X15" i="36"/>
  <c r="Z15" i="36" s="1" a="1"/>
  <c r="Z15" i="36" s="1"/>
  <c r="S15" i="36" s="1"/>
  <c r="Y15" i="36" a="1"/>
  <c r="Y15" i="36" s="1"/>
  <c r="R15" i="36" s="1"/>
  <c r="AA15" i="36"/>
  <c r="AG15" i="36"/>
  <c r="AI15" i="36" s="1" a="1"/>
  <c r="AI15" i="36" s="1"/>
  <c r="AH15" i="36"/>
  <c r="AJ15" i="36" s="1" a="1"/>
  <c r="AJ15" i="36" s="1"/>
  <c r="Q16" i="36"/>
  <c r="U16" i="36"/>
  <c r="W16" i="36"/>
  <c r="T16" i="36" s="1"/>
  <c r="X16" i="36"/>
  <c r="Z16" i="36" a="1"/>
  <c r="Z16" i="36" s="1"/>
  <c r="S16" i="36" s="1"/>
  <c r="AA16" i="36"/>
  <c r="AG16" i="36"/>
  <c r="AH16" i="36"/>
  <c r="AJ16" i="36" s="1" a="1"/>
  <c r="AJ16" i="36" s="1"/>
  <c r="AC16" i="36" s="1"/>
  <c r="AI16" i="36" a="1"/>
  <c r="AI16" i="36" s="1"/>
  <c r="Q17" i="36"/>
  <c r="W17" i="36"/>
  <c r="X17" i="36"/>
  <c r="Z17" i="36" s="1" a="1"/>
  <c r="Z17" i="36" s="1"/>
  <c r="S17" i="36" s="1"/>
  <c r="AA17" i="36"/>
  <c r="AD17" i="36"/>
  <c r="AG17" i="36"/>
  <c r="AE17" i="36" s="1"/>
  <c r="AH17" i="36"/>
  <c r="AI17" i="36" a="1"/>
  <c r="AI17" i="36" s="1"/>
  <c r="AJ17" i="36" a="1"/>
  <c r="AJ17" i="36" s="1"/>
  <c r="AC17" i="36" s="1"/>
  <c r="Q18" i="36"/>
  <c r="W18" i="36"/>
  <c r="X18" i="36"/>
  <c r="Z18" i="36" s="1" a="1"/>
  <c r="Z18" i="36" s="1"/>
  <c r="S18" i="36" s="1"/>
  <c r="Y18" i="36" a="1"/>
  <c r="Y18" i="36" s="1"/>
  <c r="AA18" i="36"/>
  <c r="AE18" i="36"/>
  <c r="AG18" i="36"/>
  <c r="AI18" i="36" s="1" a="1"/>
  <c r="AI18" i="36" s="1"/>
  <c r="AH18" i="36"/>
  <c r="AJ18" i="36" a="1"/>
  <c r="AJ18" i="36" s="1"/>
  <c r="Q19" i="36"/>
  <c r="L19" i="36" s="1"/>
  <c r="W19" i="36"/>
  <c r="Y19" i="36" s="1" a="1"/>
  <c r="Y19" i="36" s="1"/>
  <c r="R19" i="36" s="1"/>
  <c r="X19" i="36"/>
  <c r="Z19" i="36" a="1"/>
  <c r="Z19" i="36" s="1"/>
  <c r="S19" i="36" s="1"/>
  <c r="AA19" i="36"/>
  <c r="AG19" i="36"/>
  <c r="AI19" i="36" s="1" a="1"/>
  <c r="AI19" i="36" s="1"/>
  <c r="AH19" i="36"/>
  <c r="AJ19" i="36" s="1" a="1"/>
  <c r="AJ19" i="36" s="1"/>
  <c r="AC19" i="36" s="1"/>
  <c r="Q6" i="33"/>
  <c r="L6" i="33" s="1"/>
  <c r="W6" i="33"/>
  <c r="Y6" i="33" s="1" a="1"/>
  <c r="Y6" i="33" s="1"/>
  <c r="X6" i="33"/>
  <c r="Z6" i="33" s="1" a="1"/>
  <c r="Z6" i="33" s="1"/>
  <c r="AA6" i="33"/>
  <c r="AE6" i="33"/>
  <c r="AG6" i="33"/>
  <c r="AI6" i="33" s="1" a="1"/>
  <c r="AI6" i="33" s="1"/>
  <c r="AH6" i="33"/>
  <c r="AJ6" i="33" s="1" a="1"/>
  <c r="AJ6" i="33" s="1"/>
  <c r="AC6" i="33" s="1"/>
  <c r="Q7" i="33"/>
  <c r="L7" i="33" s="1"/>
  <c r="W7" i="33"/>
  <c r="X7" i="33"/>
  <c r="Z7" i="33" a="1"/>
  <c r="Z7" i="33" s="1"/>
  <c r="AA7" i="33"/>
  <c r="AG7" i="33"/>
  <c r="AD7" i="33" s="1"/>
  <c r="AH7" i="33"/>
  <c r="AJ7" i="33" s="1" a="1"/>
  <c r="AJ7" i="33" s="1"/>
  <c r="Q8" i="33"/>
  <c r="W8" i="33"/>
  <c r="X8" i="33"/>
  <c r="Z8" i="33" s="1" a="1"/>
  <c r="Z8" i="33" s="1"/>
  <c r="S8" i="33" s="1"/>
  <c r="AA8" i="33"/>
  <c r="AG8" i="33"/>
  <c r="AD8" i="33" s="1"/>
  <c r="AH8" i="33"/>
  <c r="AJ8" i="33" s="1" a="1"/>
  <c r="AJ8" i="33" s="1"/>
  <c r="AC8" i="33" s="1"/>
  <c r="Q9" i="33"/>
  <c r="W9" i="33"/>
  <c r="X9" i="33"/>
  <c r="Z9" i="33" s="1" a="1"/>
  <c r="Z9" i="33" s="1"/>
  <c r="AA9" i="33"/>
  <c r="AD9" i="33"/>
  <c r="AG9" i="33"/>
  <c r="AE9" i="33" s="1"/>
  <c r="AH9" i="33"/>
  <c r="AJ9" i="33" a="1"/>
  <c r="AJ9" i="33" s="1"/>
  <c r="Q10" i="33"/>
  <c r="W10" i="33"/>
  <c r="X10" i="33"/>
  <c r="Z10" i="33" s="1" a="1"/>
  <c r="Z10" i="33" s="1"/>
  <c r="AA10" i="33"/>
  <c r="AE10" i="33"/>
  <c r="AG10" i="33"/>
  <c r="AI10" i="33" s="1" a="1"/>
  <c r="AI10" i="33" s="1"/>
  <c r="AH10" i="33"/>
  <c r="AJ10" i="33" s="1" a="1"/>
  <c r="AJ10" i="33" s="1"/>
  <c r="Q11" i="33"/>
  <c r="U11" i="33"/>
  <c r="W11" i="33"/>
  <c r="X11" i="33"/>
  <c r="Z11" i="33" a="1"/>
  <c r="Z11" i="33" s="1"/>
  <c r="AA11" i="33"/>
  <c r="AG11" i="33"/>
  <c r="AI11" i="33" s="1" a="1"/>
  <c r="AI11" i="33" s="1"/>
  <c r="AH11" i="33"/>
  <c r="AJ11" i="33" s="1" a="1"/>
  <c r="AJ11" i="33" s="1"/>
  <c r="Q12" i="33"/>
  <c r="L12" i="33" s="1"/>
  <c r="T12" i="33"/>
  <c r="W12" i="33"/>
  <c r="X12" i="33"/>
  <c r="Z12" i="33" s="1" a="1"/>
  <c r="Z12" i="33" s="1"/>
  <c r="AA12" i="33"/>
  <c r="AG12" i="33"/>
  <c r="AE12" i="33" s="1"/>
  <c r="AH12" i="33"/>
  <c r="AD12" i="33" s="1"/>
  <c r="AI12" i="33" a="1"/>
  <c r="AI12" i="33" s="1"/>
  <c r="Q13" i="33"/>
  <c r="W13" i="33"/>
  <c r="X13" i="33"/>
  <c r="Z13" i="33" s="1" a="1"/>
  <c r="Z13" i="33" s="1"/>
  <c r="AA13" i="33"/>
  <c r="AG13" i="33"/>
  <c r="AE13" i="33" s="1"/>
  <c r="AH13" i="33"/>
  <c r="AJ13" i="33" s="1" a="1"/>
  <c r="AJ13" i="33" s="1"/>
  <c r="AC13" i="33" s="1"/>
  <c r="Q14" i="33"/>
  <c r="L14" i="33" s="1"/>
  <c r="W14" i="33"/>
  <c r="X14" i="33"/>
  <c r="Z14" i="33" s="1" a="1"/>
  <c r="Z14" i="33" s="1"/>
  <c r="AA14" i="33"/>
  <c r="AG14" i="33"/>
  <c r="AI14" i="33" s="1" a="1"/>
  <c r="AI14" i="33" s="1"/>
  <c r="AH14" i="33"/>
  <c r="AJ14" i="33" s="1" a="1"/>
  <c r="AJ14" i="33" s="1"/>
  <c r="Q15" i="33"/>
  <c r="W15" i="33"/>
  <c r="X15" i="33"/>
  <c r="Z15" i="33" s="1" a="1"/>
  <c r="Z15" i="33" s="1"/>
  <c r="AA15" i="33"/>
  <c r="AG15" i="33"/>
  <c r="AH15" i="33"/>
  <c r="AJ15" i="33" s="1" a="1"/>
  <c r="AJ15" i="33" s="1"/>
  <c r="AC15" i="33" s="1"/>
  <c r="AI15" i="33" a="1"/>
  <c r="AI15" i="33" s="1"/>
  <c r="Q16" i="33"/>
  <c r="U16" i="33"/>
  <c r="W16" i="33"/>
  <c r="T16" i="33" s="1"/>
  <c r="X16" i="33"/>
  <c r="Z16" i="33" s="1" a="1"/>
  <c r="Z16" i="33" s="1"/>
  <c r="AA16" i="33"/>
  <c r="AD16" i="33"/>
  <c r="AE16" i="33"/>
  <c r="AG16" i="33"/>
  <c r="AH16" i="33"/>
  <c r="AI16" i="33" a="1"/>
  <c r="AI16" i="33" s="1"/>
  <c r="AJ16" i="33" a="1"/>
  <c r="AJ16" i="33" s="1"/>
  <c r="AC16" i="33" s="1"/>
  <c r="Q17" i="33"/>
  <c r="W17" i="33"/>
  <c r="X17" i="33"/>
  <c r="Z17" i="33" s="1" a="1"/>
  <c r="Z17" i="33" s="1"/>
  <c r="S17" i="33" s="1"/>
  <c r="AA17" i="33"/>
  <c r="AG17" i="33"/>
  <c r="AE17" i="33" s="1"/>
  <c r="AH17" i="33"/>
  <c r="AJ17" i="33" s="1" a="1"/>
  <c r="AJ17" i="33" s="1"/>
  <c r="AC17" i="33" s="1"/>
  <c r="Q18" i="33"/>
  <c r="W18" i="33"/>
  <c r="X18" i="33"/>
  <c r="Z18" i="33" s="1" a="1"/>
  <c r="Z18" i="33" s="1"/>
  <c r="S18" i="33" s="1"/>
  <c r="Y18" i="33" a="1"/>
  <c r="Y18" i="33" s="1"/>
  <c r="AA18" i="33"/>
  <c r="AG18" i="33"/>
  <c r="AI18" i="33" s="1" a="1"/>
  <c r="AI18" i="33" s="1"/>
  <c r="AH18" i="33"/>
  <c r="AJ18" i="33" s="1" a="1"/>
  <c r="AJ18" i="33" s="1"/>
  <c r="Q19" i="33"/>
  <c r="W19" i="33"/>
  <c r="U19" i="33" s="1"/>
  <c r="X19" i="33"/>
  <c r="Z19" i="33" s="1" a="1"/>
  <c r="Z19" i="33" s="1"/>
  <c r="S19" i="33" s="1"/>
  <c r="AA19" i="33"/>
  <c r="AG19" i="33"/>
  <c r="AD19" i="33" s="1"/>
  <c r="AH19" i="33"/>
  <c r="AJ19" i="33" s="1" a="1"/>
  <c r="AJ19" i="33" s="1"/>
  <c r="AH5" i="33"/>
  <c r="AJ5" i="33" s="1" a="1"/>
  <c r="AJ5" i="33" s="1"/>
  <c r="AG5" i="33"/>
  <c r="AI5" i="33" s="1" a="1"/>
  <c r="AI5" i="33" s="1"/>
  <c r="AA5" i="33"/>
  <c r="X5" i="33"/>
  <c r="Z5" i="33" s="1" a="1"/>
  <c r="Z5" i="33" s="1"/>
  <c r="S5" i="33" s="1"/>
  <c r="W5" i="33"/>
  <c r="U5" i="33" s="1"/>
  <c r="Q5" i="33"/>
  <c r="Q6" i="2"/>
  <c r="W6" i="2"/>
  <c r="T6" i="2" s="1"/>
  <c r="X6" i="2"/>
  <c r="Z6" i="2" a="1"/>
  <c r="Z6" i="2" s="1"/>
  <c r="AA6" i="2"/>
  <c r="AG6" i="2"/>
  <c r="AH6" i="2"/>
  <c r="AJ6" i="2" s="1" a="1"/>
  <c r="AJ6" i="2" s="1"/>
  <c r="Q7" i="2"/>
  <c r="T7" i="2"/>
  <c r="W7" i="2"/>
  <c r="Y7" i="2" s="1" a="1"/>
  <c r="Y7" i="2" s="1"/>
  <c r="X7" i="2"/>
  <c r="Z7" i="2" s="1" a="1"/>
  <c r="Z7" i="2" s="1"/>
  <c r="AA7" i="2"/>
  <c r="AD7" i="2"/>
  <c r="AG7" i="2"/>
  <c r="AE7" i="2" s="1"/>
  <c r="AH7" i="2"/>
  <c r="AJ7" i="2" s="1" a="1"/>
  <c r="AJ7" i="2" s="1"/>
  <c r="Q8" i="2"/>
  <c r="W8" i="2"/>
  <c r="X8" i="2"/>
  <c r="Z8" i="2" s="1" a="1"/>
  <c r="Z8" i="2" s="1"/>
  <c r="S8" i="2" s="1"/>
  <c r="AA8" i="2"/>
  <c r="AE8" i="2"/>
  <c r="AG8" i="2"/>
  <c r="AI8" i="2" s="1" a="1"/>
  <c r="AI8" i="2" s="1"/>
  <c r="AH8" i="2"/>
  <c r="AJ8" i="2" a="1"/>
  <c r="AJ8" i="2" s="1"/>
  <c r="AC8" i="2" s="1"/>
  <c r="Q9" i="2"/>
  <c r="W9" i="2"/>
  <c r="X9" i="2"/>
  <c r="Z9" i="2" s="1" a="1"/>
  <c r="Z9" i="2" s="1"/>
  <c r="S9" i="2" s="1"/>
  <c r="Y9" i="2" a="1"/>
  <c r="Y9" i="2" s="1"/>
  <c r="R9" i="2" s="1"/>
  <c r="AA9" i="2"/>
  <c r="AE9" i="2"/>
  <c r="AG9" i="2"/>
  <c r="AI9" i="2" s="1" a="1"/>
  <c r="AI9" i="2" s="1"/>
  <c r="AB9" i="2" s="1"/>
  <c r="AH9" i="2"/>
  <c r="AJ9" i="2" s="1" a="1"/>
  <c r="AJ9" i="2" s="1"/>
  <c r="Q10" i="2"/>
  <c r="W10" i="2"/>
  <c r="X10" i="2"/>
  <c r="T10" i="2" s="1"/>
  <c r="Y10" i="2" a="1"/>
  <c r="Y10" i="2" s="1"/>
  <c r="AA10" i="2"/>
  <c r="AG10" i="2"/>
  <c r="AH10" i="2"/>
  <c r="AJ10" i="2" s="1" a="1"/>
  <c r="AJ10" i="2" s="1"/>
  <c r="Q11" i="2"/>
  <c r="W11" i="2"/>
  <c r="T11" i="2" s="1"/>
  <c r="X11" i="2"/>
  <c r="Z11" i="2" s="1" a="1"/>
  <c r="Z11" i="2" s="1"/>
  <c r="AA11" i="2"/>
  <c r="AG11" i="2"/>
  <c r="AE11" i="2" s="1"/>
  <c r="AH11" i="2"/>
  <c r="AJ11" i="2" s="1" a="1"/>
  <c r="AJ11" i="2" s="1"/>
  <c r="Q12" i="2"/>
  <c r="W12" i="2"/>
  <c r="M12" i="2" s="1"/>
  <c r="X12" i="2"/>
  <c r="Z12" i="2" s="1" a="1"/>
  <c r="Z12" i="2" s="1"/>
  <c r="AA12" i="2"/>
  <c r="AG12" i="2"/>
  <c r="AI12" i="2" s="1" a="1"/>
  <c r="AI12" i="2" s="1"/>
  <c r="AH12" i="2"/>
  <c r="AJ12" i="2" s="1" a="1"/>
  <c r="AJ12" i="2" s="1"/>
  <c r="AC12" i="2" s="1"/>
  <c r="Q13" i="2"/>
  <c r="U13" i="2"/>
  <c r="W13" i="2"/>
  <c r="Y13" i="2" s="1" a="1"/>
  <c r="Y13" i="2" s="1"/>
  <c r="R13" i="2" s="1"/>
  <c r="X13" i="2"/>
  <c r="Z13" i="2" a="1"/>
  <c r="Z13" i="2" s="1"/>
  <c r="S13" i="2" s="1"/>
  <c r="AA13" i="2"/>
  <c r="AG13" i="2"/>
  <c r="AE13" i="2" s="1"/>
  <c r="AH13" i="2"/>
  <c r="AD13" i="2" s="1"/>
  <c r="AI13" i="2" a="1"/>
  <c r="AI13" i="2" s="1"/>
  <c r="AB13" i="2" s="1"/>
  <c r="Q14" i="2"/>
  <c r="U14" i="2"/>
  <c r="W14" i="2"/>
  <c r="T14" i="2" s="1"/>
  <c r="X14" i="2"/>
  <c r="Z14" i="2" a="1"/>
  <c r="Z14" i="2" s="1"/>
  <c r="S14" i="2" s="1"/>
  <c r="AA14" i="2"/>
  <c r="AG14" i="2"/>
  <c r="AH14" i="2"/>
  <c r="AJ14" i="2" s="1" a="1"/>
  <c r="AJ14" i="2" s="1"/>
  <c r="AC14" i="2" s="1"/>
  <c r="Q15" i="2"/>
  <c r="T15" i="2"/>
  <c r="W15" i="2"/>
  <c r="X15" i="2"/>
  <c r="Z15" i="2" s="1" a="1"/>
  <c r="Z15" i="2" s="1"/>
  <c r="S15" i="2" s="1"/>
  <c r="AA15" i="2"/>
  <c r="AD15" i="2"/>
  <c r="AG15" i="2"/>
  <c r="AE15" i="2" s="1"/>
  <c r="AH15" i="2"/>
  <c r="AJ15" i="2" s="1" a="1"/>
  <c r="AJ15" i="2" s="1"/>
  <c r="AC15" i="2" s="1"/>
  <c r="AI15" i="2" a="1"/>
  <c r="AI15" i="2" s="1"/>
  <c r="Q16" i="2"/>
  <c r="W16" i="2"/>
  <c r="M16" i="2" s="1"/>
  <c r="X16" i="2"/>
  <c r="Z16" i="2" s="1" a="1"/>
  <c r="Z16" i="2" s="1"/>
  <c r="S16" i="2" s="1"/>
  <c r="Y16" i="2" a="1"/>
  <c r="Y16" i="2" s="1"/>
  <c r="AA16" i="2"/>
  <c r="AG16" i="2"/>
  <c r="AI16" i="2" s="1" a="1"/>
  <c r="AI16" i="2" s="1"/>
  <c r="AH16" i="2"/>
  <c r="AJ16" i="2" s="1" a="1"/>
  <c r="AJ16" i="2" s="1"/>
  <c r="AC16" i="2" s="1"/>
  <c r="Q17" i="2"/>
  <c r="U17" i="2"/>
  <c r="W17" i="2"/>
  <c r="X17" i="2"/>
  <c r="Y17" i="2" a="1"/>
  <c r="Y17" i="2" s="1"/>
  <c r="R17" i="2" s="1"/>
  <c r="Z17" i="2" a="1"/>
  <c r="Z17" i="2" s="1"/>
  <c r="S17" i="2" s="1"/>
  <c r="AA17" i="2"/>
  <c r="AG17" i="2"/>
  <c r="AI17" i="2" s="1" a="1"/>
  <c r="AI17" i="2" s="1"/>
  <c r="AB17" i="2" s="1"/>
  <c r="AH17" i="2"/>
  <c r="Q18" i="2"/>
  <c r="T18" i="2"/>
  <c r="U18" i="2"/>
  <c r="W18" i="2"/>
  <c r="X18" i="2"/>
  <c r="Z18" i="2" s="1" a="1"/>
  <c r="Z18" i="2" s="1"/>
  <c r="S18" i="2" s="1"/>
  <c r="Y18" i="2" a="1"/>
  <c r="Y18" i="2" s="1"/>
  <c r="R18" i="2" s="1"/>
  <c r="AA18" i="2"/>
  <c r="AG18" i="2"/>
  <c r="AH18" i="2"/>
  <c r="AJ18" i="2" s="1" a="1"/>
  <c r="AJ18" i="2" s="1"/>
  <c r="Q19" i="2"/>
  <c r="W19" i="2"/>
  <c r="M19" i="2" s="1"/>
  <c r="X19" i="2"/>
  <c r="Z19" i="2" s="1" a="1"/>
  <c r="Z19" i="2" s="1"/>
  <c r="AA19" i="2"/>
  <c r="AG19" i="2"/>
  <c r="AE19" i="2" s="1"/>
  <c r="AH19" i="2"/>
  <c r="AJ19" i="2" s="1" a="1"/>
  <c r="AJ19" i="2" s="1"/>
  <c r="L18" i="36"/>
  <c r="L17" i="36"/>
  <c r="L16" i="36"/>
  <c r="AH5" i="36"/>
  <c r="AG5" i="36"/>
  <c r="AI5" i="36" s="1" a="1"/>
  <c r="AI5" i="36" s="1"/>
  <c r="AA5" i="36"/>
  <c r="X5" i="36"/>
  <c r="Z5" i="36" s="1" a="1"/>
  <c r="Z5" i="36" s="1"/>
  <c r="W5" i="36"/>
  <c r="Q5" i="36"/>
  <c r="AE3" i="36"/>
  <c r="U3" i="36"/>
  <c r="L19" i="33"/>
  <c r="L18" i="33"/>
  <c r="L17" i="33"/>
  <c r="L16" i="33"/>
  <c r="L13" i="33"/>
  <c r="L11" i="33"/>
  <c r="L8" i="33"/>
  <c r="AE3" i="33"/>
  <c r="U3" i="33"/>
  <c r="Q5" i="2"/>
  <c r="X5" i="2"/>
  <c r="W5" i="2"/>
  <c r="AE3" i="2"/>
  <c r="U3" i="2"/>
  <c r="AH5" i="2"/>
  <c r="AJ5" i="2" s="1" a="1"/>
  <c r="AJ5" i="2" s="1"/>
  <c r="AG5" i="2"/>
  <c r="AI5" i="2" s="1" a="1"/>
  <c r="AI5" i="2" s="1"/>
  <c r="AA5" i="2"/>
  <c r="Y8" i="36" l="1" a="1"/>
  <c r="Y8" i="36" s="1"/>
  <c r="M8" i="36"/>
  <c r="AE16" i="2"/>
  <c r="Y14" i="2" a="1"/>
  <c r="Y14" i="2" s="1"/>
  <c r="R14" i="2" s="1"/>
  <c r="AE12" i="2"/>
  <c r="AD11" i="2"/>
  <c r="M10" i="2"/>
  <c r="T9" i="2"/>
  <c r="M9" i="2"/>
  <c r="AI7" i="2" a="1"/>
  <c r="AI7" i="2" s="1"/>
  <c r="AB7" i="2" s="1"/>
  <c r="Y5" i="33" a="1"/>
  <c r="Y5" i="33" s="1"/>
  <c r="AC5" i="33"/>
  <c r="AE18" i="33"/>
  <c r="U18" i="33"/>
  <c r="M18" i="33"/>
  <c r="Y17" i="33" a="1"/>
  <c r="Y17" i="33" s="1"/>
  <c r="M17" i="33"/>
  <c r="AD15" i="33"/>
  <c r="T15" i="33"/>
  <c r="M15" i="33"/>
  <c r="AE14" i="33"/>
  <c r="AD13" i="33"/>
  <c r="AC9" i="33"/>
  <c r="AE8" i="33"/>
  <c r="Y8" i="33" a="1"/>
  <c r="Y8" i="33" s="1"/>
  <c r="M8" i="33"/>
  <c r="AI7" i="33" a="1"/>
  <c r="AI7" i="33" s="1"/>
  <c r="S7" i="33"/>
  <c r="AC18" i="36"/>
  <c r="AD18" i="36"/>
  <c r="T18" i="36"/>
  <c r="M18" i="36"/>
  <c r="Y16" i="36" a="1"/>
  <c r="Y16" i="36" s="1"/>
  <c r="T15" i="36"/>
  <c r="M15" i="36"/>
  <c r="AD13" i="36"/>
  <c r="U12" i="36"/>
  <c r="S9" i="36"/>
  <c r="U8" i="36"/>
  <c r="AD7" i="37"/>
  <c r="T11" i="37"/>
  <c r="S12" i="37"/>
  <c r="M15" i="37"/>
  <c r="AD15" i="37"/>
  <c r="AB15" i="37"/>
  <c r="S6" i="38"/>
  <c r="M5" i="39"/>
  <c r="O5" i="39" s="1"/>
  <c r="U5" i="39"/>
  <c r="Y5" i="39" a="1"/>
  <c r="Y5" i="39" s="1"/>
  <c r="R5" i="39" s="1"/>
  <c r="T5" i="39"/>
  <c r="M13" i="40"/>
  <c r="Z17" i="40" a="1"/>
  <c r="Z17" i="40" s="1"/>
  <c r="S17" i="40" s="1"/>
  <c r="T17" i="40"/>
  <c r="Y13" i="36" a="1"/>
  <c r="Y13" i="36" s="1"/>
  <c r="M13" i="36"/>
  <c r="T10" i="36"/>
  <c r="AB7" i="37"/>
  <c r="U12" i="37"/>
  <c r="M12" i="37"/>
  <c r="O12" i="37" s="1"/>
  <c r="AD10" i="38"/>
  <c r="AE10" i="38"/>
  <c r="Z14" i="38" a="1"/>
  <c r="Z14" i="38" s="1"/>
  <c r="S14" i="38" s="1"/>
  <c r="T14" i="38"/>
  <c r="AD19" i="2"/>
  <c r="T19" i="2"/>
  <c r="AE17" i="2"/>
  <c r="AI19" i="2" a="1"/>
  <c r="AI19" i="2" s="1"/>
  <c r="M18" i="2"/>
  <c r="T17" i="2"/>
  <c r="M17" i="2"/>
  <c r="Y15" i="2" a="1"/>
  <c r="Y15" i="2" s="1"/>
  <c r="M15" i="2"/>
  <c r="AD14" i="2"/>
  <c r="AI11" i="2" a="1"/>
  <c r="AI11" i="2" s="1"/>
  <c r="Z10" i="2" a="1"/>
  <c r="Z10" i="2" s="1"/>
  <c r="S10" i="2" s="1"/>
  <c r="U10" i="2"/>
  <c r="AC9" i="2"/>
  <c r="U9" i="2"/>
  <c r="M8" i="2"/>
  <c r="AC7" i="2"/>
  <c r="AC6" i="2"/>
  <c r="AI19" i="33" a="1"/>
  <c r="AI19" i="33" s="1"/>
  <c r="AB19" i="33" s="1"/>
  <c r="AD17" i="33"/>
  <c r="S16" i="33"/>
  <c r="AJ12" i="33" a="1"/>
  <c r="AJ12" i="33" s="1"/>
  <c r="AC12" i="33" s="1"/>
  <c r="Y12" i="33" a="1"/>
  <c r="Y12" i="33" s="1"/>
  <c r="R12" i="33" s="1"/>
  <c r="M12" i="33"/>
  <c r="AC11" i="33"/>
  <c r="AC10" i="33"/>
  <c r="S9" i="33"/>
  <c r="AI8" i="33" a="1"/>
  <c r="AI8" i="33" s="1"/>
  <c r="U8" i="33"/>
  <c r="AC7" i="33"/>
  <c r="S6" i="33"/>
  <c r="Y17" i="36" a="1"/>
  <c r="Y17" i="36" s="1"/>
  <c r="M17" i="36"/>
  <c r="AD16" i="36"/>
  <c r="AE14" i="36"/>
  <c r="S14" i="36"/>
  <c r="AI13" i="36" a="1"/>
  <c r="AI13" i="36" s="1"/>
  <c r="AI12" i="36" a="1"/>
  <c r="AI12" i="36" s="1"/>
  <c r="Y12" i="36" a="1"/>
  <c r="Y12" i="36" s="1"/>
  <c r="Y11" i="36" a="1"/>
  <c r="Y11" i="36" s="1"/>
  <c r="Y10" i="36" a="1"/>
  <c r="Y10" i="36" s="1"/>
  <c r="Y9" i="36" a="1"/>
  <c r="Y9" i="36" s="1"/>
  <c r="T6" i="36"/>
  <c r="AD5" i="37"/>
  <c r="Y7" i="37" a="1"/>
  <c r="Y7" i="37" s="1"/>
  <c r="R7" i="37" s="1"/>
  <c r="L7" i="37" s="1"/>
  <c r="O7" i="37" s="1"/>
  <c r="AC8" i="37"/>
  <c r="Y9" i="37" a="1"/>
  <c r="Y9" i="37" s="1"/>
  <c r="R9" i="37" s="1"/>
  <c r="M9" i="37"/>
  <c r="AD10" i="37"/>
  <c r="U11" i="37"/>
  <c r="Y12" i="37" a="1"/>
  <c r="Y12" i="37" s="1"/>
  <c r="R12" i="37" s="1"/>
  <c r="AD13" i="37"/>
  <c r="S15" i="37"/>
  <c r="Y16" i="37" a="1"/>
  <c r="Y16" i="37" s="1"/>
  <c r="R16" i="37" s="1"/>
  <c r="M16" i="37"/>
  <c r="AD18" i="37"/>
  <c r="U19" i="37"/>
  <c r="M19" i="37"/>
  <c r="T7" i="38"/>
  <c r="T8" i="38"/>
  <c r="R8" i="38"/>
  <c r="AC8" i="38"/>
  <c r="U9" i="38"/>
  <c r="AE14" i="38"/>
  <c r="AI14" i="38" a="1"/>
  <c r="AI14" i="38" s="1"/>
  <c r="AB14" i="38" s="1"/>
  <c r="AD14" i="38"/>
  <c r="Y15" i="38" a="1"/>
  <c r="Y15" i="38" s="1"/>
  <c r="R15" i="38" s="1"/>
  <c r="M15" i="38"/>
  <c r="O15" i="38" s="1"/>
  <c r="U15" i="38"/>
  <c r="T15" i="38"/>
  <c r="AD7" i="39"/>
  <c r="AE7" i="39"/>
  <c r="AI7" i="39" a="1"/>
  <c r="AI7" i="39" s="1"/>
  <c r="AB7" i="39" s="1"/>
  <c r="T10" i="39"/>
  <c r="M10" i="39"/>
  <c r="U10" i="39"/>
  <c r="Y10" i="39" a="1"/>
  <c r="Y10" i="39" s="1"/>
  <c r="R13" i="39"/>
  <c r="AE14" i="39"/>
  <c r="AD14" i="39"/>
  <c r="AI14" i="39" a="1"/>
  <c r="AI14" i="39" s="1"/>
  <c r="AB14" i="39" s="1"/>
  <c r="U17" i="39"/>
  <c r="M17" i="39"/>
  <c r="T17" i="39"/>
  <c r="Y17" i="39" a="1"/>
  <c r="Y17" i="39" s="1"/>
  <c r="M18" i="39"/>
  <c r="AI19" i="39" a="1"/>
  <c r="AI19" i="39" s="1"/>
  <c r="AD19" i="39"/>
  <c r="O5" i="40"/>
  <c r="R10" i="40"/>
  <c r="Y11" i="2" a="1"/>
  <c r="Y11" i="2" s="1"/>
  <c r="M11" i="2"/>
  <c r="T19" i="33"/>
  <c r="M19" i="33"/>
  <c r="U14" i="33"/>
  <c r="M14" i="33"/>
  <c r="Y13" i="33" a="1"/>
  <c r="Y13" i="33" s="1"/>
  <c r="R13" i="33" s="1"/>
  <c r="M13" i="33"/>
  <c r="AC19" i="2"/>
  <c r="S19" i="2"/>
  <c r="AC18" i="2"/>
  <c r="M14" i="2"/>
  <c r="T13" i="2"/>
  <c r="M13" i="2"/>
  <c r="S12" i="2"/>
  <c r="AC11" i="2"/>
  <c r="S11" i="2"/>
  <c r="AC10" i="2"/>
  <c r="R10" i="2"/>
  <c r="AD5" i="33"/>
  <c r="AC19" i="33"/>
  <c r="AC18" i="33"/>
  <c r="Y16" i="33" a="1"/>
  <c r="Y16" i="33" s="1"/>
  <c r="R16" i="33" s="1"/>
  <c r="M16" i="33"/>
  <c r="AC14" i="33"/>
  <c r="S13" i="33"/>
  <c r="T11" i="33"/>
  <c r="M11" i="33"/>
  <c r="T10" i="33"/>
  <c r="M10" i="33"/>
  <c r="Y9" i="33" a="1"/>
  <c r="Y9" i="33" s="1"/>
  <c r="R9" i="33" s="1"/>
  <c r="M9" i="33"/>
  <c r="T8" i="33"/>
  <c r="T7" i="33"/>
  <c r="M7" i="33"/>
  <c r="O7" i="33" s="1"/>
  <c r="T6" i="33"/>
  <c r="M6" i="33"/>
  <c r="T19" i="36"/>
  <c r="M19" i="36"/>
  <c r="O19" i="36" s="1"/>
  <c r="M16" i="36"/>
  <c r="AC15" i="36"/>
  <c r="AJ14" i="36" a="1"/>
  <c r="AJ14" i="36" s="1"/>
  <c r="AC14" i="36" s="1"/>
  <c r="T14" i="36"/>
  <c r="M14" i="36"/>
  <c r="S13" i="36"/>
  <c r="AC12" i="36"/>
  <c r="S12" i="36"/>
  <c r="AC11" i="36"/>
  <c r="S10" i="36"/>
  <c r="AE9" i="36"/>
  <c r="S8" i="36"/>
  <c r="T5" i="37"/>
  <c r="T7" i="37"/>
  <c r="AD8" i="37"/>
  <c r="T10" i="37"/>
  <c r="Y10" i="37" a="1"/>
  <c r="Y10" i="37" s="1"/>
  <c r="R10" i="37" s="1"/>
  <c r="T13" i="37"/>
  <c r="M13" i="37"/>
  <c r="O13" i="37" s="1"/>
  <c r="Y14" i="37" a="1"/>
  <c r="Y14" i="37" s="1"/>
  <c r="M14" i="37"/>
  <c r="T15" i="37"/>
  <c r="Y15" i="37" a="1"/>
  <c r="Y15" i="37" s="1"/>
  <c r="R15" i="37" s="1"/>
  <c r="Y17" i="37" a="1"/>
  <c r="Y17" i="37" s="1"/>
  <c r="R17" i="37" s="1"/>
  <c r="M17" i="37"/>
  <c r="T18" i="37"/>
  <c r="Y18" i="37" a="1"/>
  <c r="Y18" i="37" s="1"/>
  <c r="R18" i="37" s="1"/>
  <c r="U5" i="38"/>
  <c r="AB5" i="38"/>
  <c r="AD6" i="38"/>
  <c r="AI8" i="38" a="1"/>
  <c r="AI8" i="38" s="1"/>
  <c r="AB8" i="38" s="1"/>
  <c r="U10" i="38"/>
  <c r="M10" i="38"/>
  <c r="AI12" i="38" a="1"/>
  <c r="AI12" i="38" s="1"/>
  <c r="AE12" i="38"/>
  <c r="AB13" i="38"/>
  <c r="Y16" i="38" a="1"/>
  <c r="Y16" i="38" s="1"/>
  <c r="R16" i="38" s="1"/>
  <c r="M16" i="38"/>
  <c r="U16" i="38"/>
  <c r="T16" i="38"/>
  <c r="AI19" i="38" a="1"/>
  <c r="AI19" i="38" s="1"/>
  <c r="AE19" i="38"/>
  <c r="AD19" i="38"/>
  <c r="AB5" i="39"/>
  <c r="U11" i="39"/>
  <c r="M11" i="39"/>
  <c r="Y14" i="39" a="1"/>
  <c r="Y14" i="39" s="1"/>
  <c r="R14" i="39" s="1"/>
  <c r="M14" i="39"/>
  <c r="U14" i="39"/>
  <c r="T14" i="39"/>
  <c r="Y16" i="39" a="1"/>
  <c r="Y16" i="39" s="1"/>
  <c r="R16" i="39" s="1"/>
  <c r="M16" i="39"/>
  <c r="U16" i="39"/>
  <c r="U19" i="39"/>
  <c r="M19" i="39"/>
  <c r="O7" i="40"/>
  <c r="T10" i="40"/>
  <c r="Z10" i="40" a="1"/>
  <c r="Z10" i="40" s="1"/>
  <c r="S10" i="40" s="1"/>
  <c r="O13" i="40"/>
  <c r="O17" i="38"/>
  <c r="S9" i="39"/>
  <c r="AC12" i="39"/>
  <c r="O16" i="39"/>
  <c r="S16" i="39"/>
  <c r="AB19" i="39"/>
  <c r="O6" i="40"/>
  <c r="AB8" i="40"/>
  <c r="M18" i="40"/>
  <c r="M14" i="40"/>
  <c r="O14" i="40" s="1"/>
  <c r="M10" i="40"/>
  <c r="O10" i="40" s="1"/>
  <c r="M6" i="40"/>
  <c r="M13" i="38"/>
  <c r="S9" i="38"/>
  <c r="S10" i="38"/>
  <c r="AC10" i="38"/>
  <c r="S13" i="38"/>
  <c r="AC17" i="38"/>
  <c r="AD18" i="38"/>
  <c r="S19" i="38"/>
  <c r="S5" i="39"/>
  <c r="T6" i="39"/>
  <c r="O8" i="39"/>
  <c r="R8" i="39"/>
  <c r="AC8" i="39"/>
  <c r="AD11" i="39"/>
  <c r="AB13" i="39"/>
  <c r="AC14" i="39"/>
  <c r="S17" i="39"/>
  <c r="O18" i="39"/>
  <c r="AB5" i="40"/>
  <c r="AD7" i="40"/>
  <c r="O9" i="40"/>
  <c r="AC9" i="40"/>
  <c r="AC10" i="40"/>
  <c r="AB13" i="40"/>
  <c r="AD15" i="40"/>
  <c r="AC16" i="40"/>
  <c r="T18" i="40"/>
  <c r="AB18" i="40"/>
  <c r="AB19" i="40"/>
  <c r="M17" i="40"/>
  <c r="O17" i="40" s="1"/>
  <c r="M9" i="40"/>
  <c r="M6" i="39"/>
  <c r="M19" i="38"/>
  <c r="AD19" i="40"/>
  <c r="M16" i="40"/>
  <c r="M12" i="40"/>
  <c r="M8" i="40"/>
  <c r="O8" i="40" s="1"/>
  <c r="C14" i="8" s="1"/>
  <c r="M13" i="39"/>
  <c r="O13" i="39" s="1"/>
  <c r="M9" i="39"/>
  <c r="O9" i="39" s="1"/>
  <c r="M11" i="38"/>
  <c r="M19" i="40"/>
  <c r="O19" i="40" s="1"/>
  <c r="U13" i="38"/>
  <c r="AD13" i="38"/>
  <c r="S16" i="38"/>
  <c r="AI16" i="38" a="1"/>
  <c r="AI16" i="38" s="1"/>
  <c r="AC19" i="38"/>
  <c r="AE5" i="39"/>
  <c r="AC7" i="39"/>
  <c r="T9" i="39"/>
  <c r="AC9" i="39"/>
  <c r="S10" i="39"/>
  <c r="S11" i="39"/>
  <c r="T13" i="39"/>
  <c r="S14" i="39"/>
  <c r="T16" i="39"/>
  <c r="AC16" i="39"/>
  <c r="AD18" i="39"/>
  <c r="S19" i="39"/>
  <c r="AC19" i="39"/>
  <c r="T5" i="40"/>
  <c r="AD5" i="40"/>
  <c r="AD6" i="40"/>
  <c r="AJ7" i="40" a="1"/>
  <c r="AJ7" i="40" s="1"/>
  <c r="AC7" i="40" s="1"/>
  <c r="U8" i="40"/>
  <c r="AI8" i="40" a="1"/>
  <c r="AI8" i="40" s="1"/>
  <c r="T9" i="40"/>
  <c r="AE10" i="40"/>
  <c r="Y11" i="40" a="1"/>
  <c r="Y11" i="40" s="1"/>
  <c r="R11" i="40" s="1"/>
  <c r="AD13" i="40"/>
  <c r="AD14" i="40"/>
  <c r="U16" i="40"/>
  <c r="AD18" i="40"/>
  <c r="M11" i="40"/>
  <c r="O11" i="40" s="1"/>
  <c r="M12" i="39"/>
  <c r="O12" i="39" s="1"/>
  <c r="M18" i="38"/>
  <c r="S5" i="38"/>
  <c r="U7" i="38"/>
  <c r="M7" i="38"/>
  <c r="M6" i="38"/>
  <c r="T6" i="38"/>
  <c r="S7" i="38"/>
  <c r="M8" i="37"/>
  <c r="M7" i="37"/>
  <c r="T8" i="37"/>
  <c r="M6" i="37"/>
  <c r="O6" i="37" s="1"/>
  <c r="S5" i="37"/>
  <c r="S8" i="37"/>
  <c r="S6" i="37"/>
  <c r="S7" i="37"/>
  <c r="S6" i="2"/>
  <c r="M7" i="2"/>
  <c r="S7" i="2"/>
  <c r="Y6" i="2" a="1"/>
  <c r="Y6" i="2" s="1"/>
  <c r="R6" i="2" s="1"/>
  <c r="M6" i="2"/>
  <c r="U6" i="2"/>
  <c r="R12" i="36"/>
  <c r="T12" i="36"/>
  <c r="O12" i="40"/>
  <c r="O7" i="39"/>
  <c r="S11" i="36"/>
  <c r="R11" i="36"/>
  <c r="T11" i="36"/>
  <c r="AC10" i="36"/>
  <c r="AE10" i="36"/>
  <c r="AD10" i="36"/>
  <c r="AC9" i="36"/>
  <c r="M9" i="36" s="1"/>
  <c r="AI9" i="36" a="1"/>
  <c r="AI9" i="36" s="1"/>
  <c r="AB9" i="36" s="1"/>
  <c r="AD9" i="36"/>
  <c r="S7" i="36"/>
  <c r="AD8" i="36"/>
  <c r="AI8" i="36" a="1"/>
  <c r="AI8" i="36" s="1"/>
  <c r="AB8" i="36" s="1"/>
  <c r="AC8" i="36"/>
  <c r="T8" i="36"/>
  <c r="AC7" i="36"/>
  <c r="T7" i="36"/>
  <c r="AE6" i="36"/>
  <c r="AC6" i="36"/>
  <c r="T5" i="36"/>
  <c r="O18" i="40"/>
  <c r="O16" i="40"/>
  <c r="O10" i="38"/>
  <c r="O13" i="38"/>
  <c r="O18" i="37"/>
  <c r="AB11" i="40"/>
  <c r="R13" i="40"/>
  <c r="R5" i="40"/>
  <c r="O15" i="40"/>
  <c r="O11" i="38"/>
  <c r="U6" i="40"/>
  <c r="AB6" i="40"/>
  <c r="T7" i="40"/>
  <c r="R9" i="40"/>
  <c r="AE11" i="40"/>
  <c r="AD12" i="40"/>
  <c r="U14" i="40"/>
  <c r="AB14" i="40"/>
  <c r="T15" i="40"/>
  <c r="R17" i="40"/>
  <c r="Y19" i="40" a="1"/>
  <c r="Y19" i="40" s="1"/>
  <c r="R19" i="40" s="1"/>
  <c r="AE19" i="40"/>
  <c r="O11" i="39"/>
  <c r="U7" i="40"/>
  <c r="AB7" i="40"/>
  <c r="AI9" i="40" a="1"/>
  <c r="AI9" i="40" s="1"/>
  <c r="Y12" i="40" a="1"/>
  <c r="Y12" i="40" s="1"/>
  <c r="R12" i="40" s="1"/>
  <c r="AE12" i="40"/>
  <c r="U15" i="40"/>
  <c r="AB15" i="40"/>
  <c r="AI17" i="40" a="1"/>
  <c r="AI17" i="40" s="1"/>
  <c r="AB17" i="40" s="1"/>
  <c r="AB11" i="36"/>
  <c r="M11" i="36" s="1"/>
  <c r="R9" i="38"/>
  <c r="AB9" i="40"/>
  <c r="O14" i="37"/>
  <c r="O16" i="38"/>
  <c r="Y7" i="40" a="1"/>
  <c r="Y7" i="40" s="1"/>
  <c r="R7" i="40" s="1"/>
  <c r="AD8" i="40"/>
  <c r="T11" i="40"/>
  <c r="AI12" i="40" a="1"/>
  <c r="AI12" i="40" s="1"/>
  <c r="AB12" i="40" s="1"/>
  <c r="Z13" i="40" a="1"/>
  <c r="Z13" i="40" s="1"/>
  <c r="S13" i="40" s="1"/>
  <c r="Y15" i="40" a="1"/>
  <c r="Y15" i="40" s="1"/>
  <c r="R15" i="40" s="1"/>
  <c r="AD16" i="40"/>
  <c r="T19" i="40"/>
  <c r="O10" i="39"/>
  <c r="O19" i="39"/>
  <c r="AD9" i="40"/>
  <c r="T12" i="40"/>
  <c r="AD17" i="40"/>
  <c r="R6" i="39"/>
  <c r="AB11" i="39"/>
  <c r="O17" i="39"/>
  <c r="O15" i="39"/>
  <c r="AB6" i="39"/>
  <c r="T7" i="39"/>
  <c r="AI8" i="39" a="1"/>
  <c r="AI8" i="39" s="1"/>
  <c r="AB8" i="39" s="1"/>
  <c r="R9" i="39"/>
  <c r="Y11" i="39" a="1"/>
  <c r="Y11" i="39" s="1"/>
  <c r="R11" i="39" s="1"/>
  <c r="AD12" i="39"/>
  <c r="T15" i="39"/>
  <c r="AI16" i="39" a="1"/>
  <c r="AI16" i="39" s="1"/>
  <c r="AB16" i="39" s="1"/>
  <c r="R17" i="39"/>
  <c r="Y19" i="39" a="1"/>
  <c r="Y19" i="39" s="1"/>
  <c r="R19" i="39" s="1"/>
  <c r="AE19" i="39"/>
  <c r="AB19" i="38"/>
  <c r="L6" i="39"/>
  <c r="O6" i="39" s="1"/>
  <c r="U7" i="39"/>
  <c r="AI9" i="39" a="1"/>
  <c r="AI9" i="39" s="1"/>
  <c r="AB9" i="39" s="1"/>
  <c r="R10" i="39"/>
  <c r="Y12" i="39" a="1"/>
  <c r="Y12" i="39" s="1"/>
  <c r="R12" i="39" s="1"/>
  <c r="AE12" i="39"/>
  <c r="L14" i="39"/>
  <c r="O14" i="39" s="1"/>
  <c r="U15" i="39"/>
  <c r="AB15" i="39"/>
  <c r="AJ15" i="39" a="1"/>
  <c r="AJ15" i="39" s="1"/>
  <c r="AC15" i="39" s="1"/>
  <c r="AI17" i="39" a="1"/>
  <c r="AI17" i="39" s="1"/>
  <c r="AB17" i="39" s="1"/>
  <c r="R18" i="39"/>
  <c r="Z18" i="39" a="1"/>
  <c r="Z18" i="39" s="1"/>
  <c r="S18" i="39" s="1"/>
  <c r="O18" i="38"/>
  <c r="AB15" i="2"/>
  <c r="AB6" i="38"/>
  <c r="Y7" i="39" a="1"/>
  <c r="Y7" i="39" s="1"/>
  <c r="R7" i="39" s="1"/>
  <c r="AD8" i="39"/>
  <c r="T11" i="39"/>
  <c r="AI12" i="39" a="1"/>
  <c r="AI12" i="39" s="1"/>
  <c r="AB12" i="39" s="1"/>
  <c r="Y15" i="39" a="1"/>
  <c r="Y15" i="39" s="1"/>
  <c r="R15" i="39" s="1"/>
  <c r="AD16" i="39"/>
  <c r="T19" i="39"/>
  <c r="R14" i="37"/>
  <c r="O12" i="38"/>
  <c r="O19" i="38"/>
  <c r="AD9" i="39"/>
  <c r="T12" i="39"/>
  <c r="AD17" i="39"/>
  <c r="O9" i="37"/>
  <c r="AB12" i="38"/>
  <c r="O8" i="38"/>
  <c r="M5" i="38"/>
  <c r="AB7" i="38"/>
  <c r="AI9" i="38" a="1"/>
  <c r="AI9" i="38" s="1"/>
  <c r="R10" i="38"/>
  <c r="Y12" i="38" a="1"/>
  <c r="Y12" i="38" s="1"/>
  <c r="R12" i="38" s="1"/>
  <c r="AB15" i="38"/>
  <c r="AI17" i="38" a="1"/>
  <c r="AI17" i="38" s="1"/>
  <c r="R18" i="38"/>
  <c r="AB12" i="37"/>
  <c r="Y5" i="38" a="1"/>
  <c r="Y5" i="38" s="1"/>
  <c r="R5" i="38" s="1"/>
  <c r="L5" i="38" s="1"/>
  <c r="O5" i="38" s="1"/>
  <c r="O6" i="38"/>
  <c r="AI10" i="38" a="1"/>
  <c r="AI10" i="38" s="1"/>
  <c r="AB10" i="38" s="1"/>
  <c r="R11" i="38"/>
  <c r="Y13" i="38" a="1"/>
  <c r="Y13" i="38" s="1"/>
  <c r="R13" i="38" s="1"/>
  <c r="O14" i="38"/>
  <c r="AB16" i="38"/>
  <c r="AI18" i="38" a="1"/>
  <c r="AI18" i="38" s="1"/>
  <c r="AB18" i="38" s="1"/>
  <c r="R19" i="38"/>
  <c r="Y6" i="38" a="1"/>
  <c r="Y6" i="38" s="1"/>
  <c r="R6" i="38" s="1"/>
  <c r="AD7" i="38"/>
  <c r="AB9" i="38"/>
  <c r="T10" i="38"/>
  <c r="AI11" i="38" a="1"/>
  <c r="AI11" i="38" s="1"/>
  <c r="AB11" i="38" s="1"/>
  <c r="Y14" i="38" a="1"/>
  <c r="Y14" i="38" s="1"/>
  <c r="R14" i="38" s="1"/>
  <c r="AB17" i="38"/>
  <c r="R17" i="38"/>
  <c r="R14" i="36"/>
  <c r="R10" i="36"/>
  <c r="O8" i="37"/>
  <c r="O10" i="37"/>
  <c r="Y7" i="38" a="1"/>
  <c r="Y7" i="38" s="1"/>
  <c r="R7" i="38" s="1"/>
  <c r="L7" i="38" s="1"/>
  <c r="O7" i="38" s="1"/>
  <c r="AD8" i="38"/>
  <c r="L9" i="38"/>
  <c r="O9" i="38" s="1"/>
  <c r="T11" i="38"/>
  <c r="AD16" i="38"/>
  <c r="T19" i="38"/>
  <c r="R5" i="33"/>
  <c r="AD9" i="38"/>
  <c r="T12" i="38"/>
  <c r="AD17" i="38"/>
  <c r="R9" i="36"/>
  <c r="U12" i="38"/>
  <c r="O17" i="37"/>
  <c r="AB11" i="37"/>
  <c r="R6" i="37"/>
  <c r="O16" i="37"/>
  <c r="AB19" i="37"/>
  <c r="U5" i="37"/>
  <c r="AB5" i="37"/>
  <c r="M5" i="37" s="1"/>
  <c r="T6" i="37"/>
  <c r="AE10" i="37"/>
  <c r="O11" i="37"/>
  <c r="AD11" i="37"/>
  <c r="U13" i="37"/>
  <c r="AB13" i="37"/>
  <c r="T14" i="37"/>
  <c r="AE18" i="37"/>
  <c r="O19" i="37"/>
  <c r="AD19" i="37"/>
  <c r="AB8" i="33"/>
  <c r="AB12" i="36"/>
  <c r="O18" i="36"/>
  <c r="U6" i="37"/>
  <c r="AB6" i="37"/>
  <c r="AE11" i="37"/>
  <c r="U14" i="37"/>
  <c r="AB14" i="37"/>
  <c r="AE19" i="37"/>
  <c r="AB11" i="33"/>
  <c r="AB7" i="33"/>
  <c r="AB6" i="33"/>
  <c r="AB16" i="36"/>
  <c r="Y5" i="37" a="1"/>
  <c r="Y5" i="37" s="1"/>
  <c r="R5" i="37" s="1"/>
  <c r="L5" i="37" s="1"/>
  <c r="AE5" i="37"/>
  <c r="AD6" i="37"/>
  <c r="U8" i="37"/>
  <c r="AB8" i="37"/>
  <c r="T9" i="37"/>
  <c r="AI10" i="37" a="1"/>
  <c r="AI10" i="37" s="1"/>
  <c r="AB10" i="37" s="1"/>
  <c r="R11" i="37"/>
  <c r="Y13" i="37" a="1"/>
  <c r="Y13" i="37" s="1"/>
  <c r="R13" i="37" s="1"/>
  <c r="AE13" i="37"/>
  <c r="AD14" i="37"/>
  <c r="L15" i="37"/>
  <c r="O15" i="37" s="1"/>
  <c r="U16" i="37"/>
  <c r="AB16" i="37"/>
  <c r="T17" i="37"/>
  <c r="AI18" i="37" a="1"/>
  <c r="AI18" i="37" s="1"/>
  <c r="AB18" i="37" s="1"/>
  <c r="R19" i="37"/>
  <c r="R11" i="2"/>
  <c r="R18" i="33"/>
  <c r="AB12" i="33"/>
  <c r="R16" i="36"/>
  <c r="AE6" i="37"/>
  <c r="U9" i="37"/>
  <c r="AB9" i="37"/>
  <c r="AE14" i="37"/>
  <c r="U17" i="37"/>
  <c r="AB17" i="37"/>
  <c r="AB16" i="33"/>
  <c r="R6" i="36"/>
  <c r="AD9" i="37"/>
  <c r="T12" i="37"/>
  <c r="AD17" i="37"/>
  <c r="O17" i="36"/>
  <c r="R16" i="2"/>
  <c r="R8" i="33"/>
  <c r="R6" i="33"/>
  <c r="R8" i="36"/>
  <c r="L8" i="36" s="1"/>
  <c r="AB7" i="36"/>
  <c r="M7" i="36" s="1"/>
  <c r="AB6" i="36"/>
  <c r="M6" i="36" s="1"/>
  <c r="R18" i="36"/>
  <c r="R17" i="36"/>
  <c r="AB17" i="36"/>
  <c r="U17" i="36"/>
  <c r="AB13" i="36"/>
  <c r="U13" i="36"/>
  <c r="U9" i="36"/>
  <c r="AD6" i="36"/>
  <c r="AE19" i="36"/>
  <c r="T17" i="36"/>
  <c r="AE15" i="36"/>
  <c r="T13" i="36"/>
  <c r="AE11" i="36"/>
  <c r="T9" i="36"/>
  <c r="AE7" i="36"/>
  <c r="Y7" i="36" a="1"/>
  <c r="Y7" i="36" s="1"/>
  <c r="R7" i="36" s="1"/>
  <c r="AB18" i="36"/>
  <c r="U18" i="36"/>
  <c r="AD15" i="36"/>
  <c r="AB14" i="36"/>
  <c r="U14" i="36"/>
  <c r="AD11" i="36"/>
  <c r="AB10" i="36"/>
  <c r="M10" i="36" s="1"/>
  <c r="U10" i="36"/>
  <c r="AD7" i="36"/>
  <c r="U6" i="36"/>
  <c r="AD19" i="36"/>
  <c r="AE16" i="36"/>
  <c r="R13" i="36"/>
  <c r="L13" i="36" s="1"/>
  <c r="AE12" i="36"/>
  <c r="AE8" i="36"/>
  <c r="AB19" i="36"/>
  <c r="U19" i="36"/>
  <c r="AB15" i="36"/>
  <c r="U15" i="36"/>
  <c r="U11" i="36"/>
  <c r="U7" i="36"/>
  <c r="O16" i="36"/>
  <c r="AB15" i="33"/>
  <c r="S12" i="33"/>
  <c r="S11" i="33"/>
  <c r="S15" i="33"/>
  <c r="Y14" i="33" a="1"/>
  <c r="Y14" i="33" s="1"/>
  <c r="R14" i="33" s="1"/>
  <c r="U12" i="33"/>
  <c r="Y10" i="33" a="1"/>
  <c r="Y10" i="33" s="1"/>
  <c r="R10" i="33" s="1"/>
  <c r="S14" i="33"/>
  <c r="S10" i="33"/>
  <c r="L10" i="33"/>
  <c r="O10" i="33" s="1"/>
  <c r="U15" i="33"/>
  <c r="AB10" i="33"/>
  <c r="R17" i="33"/>
  <c r="AB18" i="33"/>
  <c r="AB14" i="33"/>
  <c r="AD18" i="33"/>
  <c r="U17" i="33"/>
  <c r="AD14" i="33"/>
  <c r="U13" i="33"/>
  <c r="AD10" i="33"/>
  <c r="U9" i="33"/>
  <c r="AD6" i="33"/>
  <c r="AE19" i="33"/>
  <c r="Y19" i="33" a="1"/>
  <c r="Y19" i="33" s="1"/>
  <c r="R19" i="33" s="1"/>
  <c r="T17" i="33"/>
  <c r="AE15" i="33"/>
  <c r="Y15" i="33" a="1"/>
  <c r="Y15" i="33" s="1"/>
  <c r="R15" i="33" s="1"/>
  <c r="L15" i="33" s="1"/>
  <c r="T13" i="33"/>
  <c r="AE11" i="33"/>
  <c r="Y11" i="33" a="1"/>
  <c r="Y11" i="33" s="1"/>
  <c r="R11" i="33" s="1"/>
  <c r="T9" i="33"/>
  <c r="AE7" i="33"/>
  <c r="Y7" i="33" a="1"/>
  <c r="Y7" i="33" s="1"/>
  <c r="R7" i="33" s="1"/>
  <c r="AI17" i="33" a="1"/>
  <c r="AI17" i="33" s="1"/>
  <c r="AB17" i="33" s="1"/>
  <c r="AI13" i="33" a="1"/>
  <c r="AI13" i="33" s="1"/>
  <c r="AB13" i="33" s="1"/>
  <c r="AD11" i="33"/>
  <c r="U10" i="33"/>
  <c r="AI9" i="33" a="1"/>
  <c r="AI9" i="33" s="1"/>
  <c r="AB9" i="33" s="1"/>
  <c r="U6" i="33"/>
  <c r="T18" i="33"/>
  <c r="T14" i="33"/>
  <c r="U7" i="33"/>
  <c r="AB5" i="33"/>
  <c r="AE5" i="33"/>
  <c r="T5" i="33"/>
  <c r="L5" i="33"/>
  <c r="U8" i="2"/>
  <c r="AB8" i="2"/>
  <c r="T8" i="2"/>
  <c r="Y8" i="2" a="1"/>
  <c r="Y8" i="2" s="1"/>
  <c r="AD18" i="2"/>
  <c r="U16" i="2"/>
  <c r="AB16" i="2"/>
  <c r="T16" i="2"/>
  <c r="AD10" i="2"/>
  <c r="R7" i="2"/>
  <c r="AB11" i="2"/>
  <c r="R8" i="2"/>
  <c r="AB19" i="2"/>
  <c r="Y19" i="2" a="1"/>
  <c r="Y19" i="2" s="1"/>
  <c r="R19" i="2" s="1"/>
  <c r="U19" i="2"/>
  <c r="R15" i="2"/>
  <c r="T12" i="2"/>
  <c r="U12" i="2"/>
  <c r="AB12" i="2"/>
  <c r="Y12" i="2" a="1"/>
  <c r="Y12" i="2" s="1"/>
  <c r="R12" i="2" s="1"/>
  <c r="AD6" i="2"/>
  <c r="AJ17" i="2" a="1"/>
  <c r="AJ17" i="2" s="1"/>
  <c r="AC17" i="2" s="1"/>
  <c r="AD17" i="2"/>
  <c r="AI18" i="2" a="1"/>
  <c r="AI18" i="2" s="1"/>
  <c r="AB18" i="2" s="1"/>
  <c r="AD16" i="2"/>
  <c r="U15" i="2"/>
  <c r="AI14" i="2" a="1"/>
  <c r="AI14" i="2" s="1"/>
  <c r="AB14" i="2" s="1"/>
  <c r="AD12" i="2"/>
  <c r="U11" i="2"/>
  <c r="AI10" i="2" a="1"/>
  <c r="AI10" i="2" s="1"/>
  <c r="AB10" i="2" s="1"/>
  <c r="AD8" i="2"/>
  <c r="U7" i="2"/>
  <c r="AI6" i="2" a="1"/>
  <c r="AI6" i="2" s="1"/>
  <c r="AB6" i="2" s="1"/>
  <c r="AD9" i="2"/>
  <c r="AE18" i="2"/>
  <c r="AE14" i="2"/>
  <c r="AE10" i="2"/>
  <c r="AE6" i="2"/>
  <c r="L9" i="33"/>
  <c r="AJ13" i="2" a="1"/>
  <c r="AJ13" i="2" s="1"/>
  <c r="AC13" i="2" s="1"/>
  <c r="L16" i="2"/>
  <c r="O16" i="2" s="1"/>
  <c r="AD5" i="36"/>
  <c r="AJ5" i="36" a="1"/>
  <c r="AJ5" i="36" s="1"/>
  <c r="AC5" i="36" s="1"/>
  <c r="O15" i="36"/>
  <c r="AB5" i="36"/>
  <c r="U5" i="36"/>
  <c r="S5" i="36"/>
  <c r="L14" i="36"/>
  <c r="Y5" i="36" a="1"/>
  <c r="Y5" i="36" s="1"/>
  <c r="R5" i="36" s="1"/>
  <c r="AE5" i="36"/>
  <c r="M5" i="33"/>
  <c r="O6" i="33"/>
  <c r="O8" i="33"/>
  <c r="O11" i="33"/>
  <c r="O12" i="33"/>
  <c r="O13" i="33"/>
  <c r="O14" i="33"/>
  <c r="O16" i="33"/>
  <c r="O17" i="33"/>
  <c r="O18" i="33"/>
  <c r="O19" i="33"/>
  <c r="L15" i="2"/>
  <c r="AB5" i="2"/>
  <c r="AC5" i="2"/>
  <c r="AE5" i="2"/>
  <c r="L19" i="2"/>
  <c r="O19" i="2" s="1"/>
  <c r="AD5" i="2"/>
  <c r="Z5" i="2" a="1"/>
  <c r="Z5" i="2" s="1"/>
  <c r="S5" i="2" s="1"/>
  <c r="D13" i="8" l="1"/>
  <c r="C13" i="8"/>
  <c r="E13" i="8" s="1"/>
  <c r="D14" i="8"/>
  <c r="E14" i="8" s="1"/>
  <c r="D11" i="8"/>
  <c r="C11" i="8"/>
  <c r="C10" i="8"/>
  <c r="L11" i="36"/>
  <c r="O11" i="36" s="1"/>
  <c r="L10" i="36"/>
  <c r="O5" i="37"/>
  <c r="D10" i="8" s="1"/>
  <c r="L5" i="36"/>
  <c r="O5" i="33"/>
  <c r="O14" i="36"/>
  <c r="O15" i="33"/>
  <c r="O9" i="33"/>
  <c r="L7" i="36"/>
  <c r="O7" i="36" s="1"/>
  <c r="M5" i="36"/>
  <c r="O8" i="36"/>
  <c r="L9" i="36"/>
  <c r="O9" i="36" s="1"/>
  <c r="L6" i="36"/>
  <c r="C12" i="8"/>
  <c r="D12" i="8"/>
  <c r="O13" i="36"/>
  <c r="L12" i="36"/>
  <c r="O12" i="36" s="1"/>
  <c r="O15" i="2"/>
  <c r="L14" i="2"/>
  <c r="L9" i="2"/>
  <c r="L10" i="2"/>
  <c r="L12" i="2"/>
  <c r="L13" i="2"/>
  <c r="L11" i="2"/>
  <c r="L18" i="2"/>
  <c r="O18" i="2" s="1"/>
  <c r="L17" i="2"/>
  <c r="M5" i="2"/>
  <c r="U5" i="2"/>
  <c r="L7" i="2"/>
  <c r="L8" i="2"/>
  <c r="Y5" i="2" a="1"/>
  <c r="Y5" i="2" s="1"/>
  <c r="R5" i="2" s="1"/>
  <c r="T5" i="2"/>
  <c r="E10" i="8" l="1"/>
  <c r="E11" i="8"/>
  <c r="O10" i="36"/>
  <c r="O5" i="36"/>
  <c r="E12" i="8"/>
  <c r="O13" i="2"/>
  <c r="O6" i="36"/>
  <c r="O8" i="2"/>
  <c r="O12" i="2"/>
  <c r="O10" i="2"/>
  <c r="O9" i="2"/>
  <c r="O14" i="2"/>
  <c r="O17" i="2"/>
  <c r="O7" i="2"/>
  <c r="O11" i="2"/>
  <c r="L5" i="2"/>
  <c r="O5" i="2" s="1"/>
  <c r="L6" i="2"/>
  <c r="O6" i="2" s="1"/>
  <c r="C9" i="8" l="1"/>
  <c r="D9" i="8"/>
  <c r="D15" i="8" s="1"/>
  <c r="E9" i="8" l="1"/>
  <c r="E15" i="8" s="1"/>
  <c r="C15" i="8"/>
</calcChain>
</file>

<file path=xl/sharedStrings.xml><?xml version="1.0" encoding="utf-8"?>
<sst xmlns="http://schemas.openxmlformats.org/spreadsheetml/2006/main" count="305" uniqueCount="113">
  <si>
    <t>クラブ名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</si>
  <si>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</si>
  <si>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電話番号</t>
    <rPh sb="0" eb="2">
      <t>デンワ</t>
    </rPh>
    <rPh sb="2" eb="4">
      <t>バンゴウ</t>
    </rPh>
    <phoneticPr fontId="1"/>
  </si>
  <si>
    <t>大会名</t>
    <rPh sb="0" eb="2">
      <t>タイカイ</t>
    </rPh>
    <rPh sb="2" eb="3">
      <t>メイ</t>
    </rPh>
    <phoneticPr fontId="1"/>
  </si>
  <si>
    <t>学年</t>
    <rPh sb="0" eb="2">
      <t>ガクネン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</si>
  <si>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</si>
  <si>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</si>
  <si>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</si>
  <si>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</si>
  <si>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</si>
  <si>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</si>
  <si>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</si>
  <si>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種 目</t>
    <rPh sb="0" eb="1">
      <t>シュ</t>
    </rPh>
    <rPh sb="2" eb="3">
      <t>メ</t>
    </rPh>
    <phoneticPr fontId="1"/>
  </si>
  <si>
    <t>七尾 一郎</t>
    <rPh sb="0" eb="2">
      <t>ナナオ</t>
    </rPh>
    <rPh sb="3" eb="5">
      <t>イチロウ</t>
    </rPh>
    <phoneticPr fontId="1"/>
  </si>
  <si>
    <t>小松 次郎</t>
    <rPh sb="0" eb="2">
      <t>コマツ</t>
    </rPh>
    <rPh sb="3" eb="5">
      <t>ジロウ</t>
    </rPh>
    <phoneticPr fontId="1"/>
  </si>
  <si>
    <t>白山 四郎</t>
    <rPh sb="0" eb="2">
      <t>ハクサン</t>
    </rPh>
    <rPh sb="3" eb="5">
      <t>シロウ</t>
    </rPh>
    <phoneticPr fontId="1"/>
  </si>
  <si>
    <t xml:space="preserve"> 半角スペース</t>
    <rPh sb="1" eb="3">
      <t>ハンカク</t>
    </rPh>
    <phoneticPr fontId="1"/>
  </si>
  <si>
    <t xml:space="preserve"> 全角スペース</t>
    <rPh sb="1" eb="3">
      <t>ゼンカク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</si>
  <si>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</si>
  <si>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</si>
  <si>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オープン参加</t>
    <rPh sb="4" eb="6">
      <t>サンカ</t>
    </rPh>
    <phoneticPr fontId="1"/>
  </si>
  <si>
    <t>入力必須</t>
    <rPh sb="0" eb="2">
      <t>ニュウリョク</t>
    </rPh>
    <rPh sb="2" eb="4">
      <t>ヒッス</t>
    </rPh>
    <phoneticPr fontId="1"/>
  </si>
  <si>
    <t>学年未入力</t>
    <rPh sb="0" eb="2">
      <t>ガクネン</t>
    </rPh>
    <rPh sb="2" eb="5">
      <t>ミニュウリョク</t>
    </rPh>
    <phoneticPr fontId="1"/>
  </si>
  <si>
    <t>個人登録番号未入力</t>
    <rPh sb="0" eb="2">
      <t>コジン</t>
    </rPh>
    <rPh sb="2" eb="4">
      <t>トウロク</t>
    </rPh>
    <rPh sb="4" eb="6">
      <t>バンゴウ</t>
    </rPh>
    <rPh sb="6" eb="9">
      <t>ミニュウリョク</t>
    </rPh>
    <phoneticPr fontId="1"/>
  </si>
  <si>
    <t>こまつ じろう</t>
  </si>
  <si>
    <t>はくさん しろう</t>
  </si>
  <si>
    <t>加賀 五郎</t>
    <rPh sb="0" eb="2">
      <t>カガ</t>
    </rPh>
    <rPh sb="3" eb="5">
      <t>ゴロウ</t>
    </rPh>
    <phoneticPr fontId="1"/>
  </si>
  <si>
    <t>羽咋 六郎</t>
    <rPh sb="0" eb="2">
      <t>ハクイ</t>
    </rPh>
    <rPh sb="3" eb="5">
      <t>ロクロウ</t>
    </rPh>
    <phoneticPr fontId="1"/>
  </si>
  <si>
    <t>Ver1.1</t>
    <phoneticPr fontId="1"/>
  </si>
  <si>
    <t>５年男子</t>
    <rPh sb="1" eb="2">
      <t>ネン</t>
    </rPh>
    <rPh sb="2" eb="4">
      <t>ダンシ</t>
    </rPh>
    <phoneticPr fontId="1"/>
  </si>
  <si>
    <t>種目</t>
    <rPh sb="0" eb="2">
      <t>シュモク</t>
    </rPh>
    <phoneticPr fontId="1"/>
  </si>
  <si>
    <t>参加組数</t>
    <rPh sb="0" eb="2">
      <t>サンカ</t>
    </rPh>
    <rPh sb="2" eb="4">
      <t>クミスウ</t>
    </rPh>
    <phoneticPr fontId="1"/>
  </si>
  <si>
    <r>
      <t xml:space="preserve">申込チーム数 </t>
    </r>
    <r>
      <rPr>
        <b/>
        <sz val="18"/>
        <color rgb="FFFF0000"/>
        <rFont val="Meiryo UI"/>
        <family val="3"/>
        <charset val="128"/>
      </rPr>
      <t>以下を確認してください。</t>
    </r>
    <rPh sb="0" eb="2">
      <t>モウシコミ</t>
    </rPh>
    <rPh sb="5" eb="6">
      <t>スウ</t>
    </rPh>
    <rPh sb="7" eb="9">
      <t>イカ</t>
    </rPh>
    <rPh sb="10" eb="12">
      <t>カクニン</t>
    </rPh>
    <phoneticPr fontId="1"/>
  </si>
  <si>
    <t>オープン参加組数</t>
    <rPh sb="4" eb="6">
      <t>サンカ</t>
    </rPh>
    <rPh sb="6" eb="8">
      <t>クミスウ</t>
    </rPh>
    <phoneticPr fontId="1"/>
  </si>
  <si>
    <t>エラー組数</t>
    <rPh sb="3" eb="5">
      <t>クミスウ</t>
    </rPh>
    <phoneticPr fontId="1"/>
  </si>
  <si>
    <t>４年男子</t>
    <rPh sb="1" eb="2">
      <t>ネン</t>
    </rPh>
    <rPh sb="2" eb="4">
      <t>ダンシ</t>
    </rPh>
    <phoneticPr fontId="1"/>
  </si>
  <si>
    <t>６年男子</t>
    <rPh sb="1" eb="2">
      <t>ネン</t>
    </rPh>
    <rPh sb="2" eb="4">
      <t>ダンシ</t>
    </rPh>
    <phoneticPr fontId="1"/>
  </si>
  <si>
    <t>４年女子</t>
    <rPh sb="1" eb="2">
      <t>ネン</t>
    </rPh>
    <rPh sb="2" eb="4">
      <t>ジョシ</t>
    </rPh>
    <phoneticPr fontId="1"/>
  </si>
  <si>
    <t>５年女子</t>
    <rPh sb="1" eb="2">
      <t>ネン</t>
    </rPh>
    <rPh sb="2" eb="4">
      <t>ジョシ</t>
    </rPh>
    <phoneticPr fontId="1"/>
  </si>
  <si>
    <t>６年女子</t>
    <rPh sb="1" eb="2">
      <t>ネン</t>
    </rPh>
    <rPh sb="2" eb="4">
      <t>ジョシ</t>
    </rPh>
    <phoneticPr fontId="1"/>
  </si>
  <si>
    <t>４年男子</t>
    <rPh sb="1" eb="2">
      <t>ネン</t>
    </rPh>
    <rPh sb="2" eb="4">
      <t>ダンシ</t>
    </rPh>
    <phoneticPr fontId="1"/>
  </si>
  <si>
    <r>
      <t xml:space="preserve">ふりがな１
</t>
    </r>
    <r>
      <rPr>
        <sz val="11"/>
        <rFont val="Meiryo UI"/>
        <family val="3"/>
        <charset val="128"/>
      </rPr>
      <t>(例：いしかわ　かずもと)</t>
    </r>
    <rPh sb="7" eb="8">
      <t>レイ</t>
    </rPh>
    <phoneticPr fontId="1"/>
  </si>
  <si>
    <t>個人登録番号</t>
    <rPh sb="5" eb="6">
      <t>ゴウ</t>
    </rPh>
    <phoneticPr fontId="1"/>
  </si>
  <si>
    <t>ふりがな1
区切り</t>
    <rPh sb="6" eb="8">
      <t>クギ</t>
    </rPh>
    <phoneticPr fontId="1"/>
  </si>
  <si>
    <t>登録番号1
入力</t>
    <rPh sb="0" eb="2">
      <t>トウロク</t>
    </rPh>
    <rPh sb="2" eb="4">
      <t>バンゴウ</t>
    </rPh>
    <rPh sb="6" eb="8">
      <t>ニュウリョク</t>
    </rPh>
    <phoneticPr fontId="1"/>
  </si>
  <si>
    <t>ふりがな1
入力</t>
    <rPh sb="6" eb="8">
      <t>ニュウリョク</t>
    </rPh>
    <phoneticPr fontId="1"/>
  </si>
  <si>
    <t>学年1
入力</t>
    <rPh sb="0" eb="2">
      <t>ガクネン</t>
    </rPh>
    <rPh sb="4" eb="6">
      <t>ニュウリョク</t>
    </rPh>
    <phoneticPr fontId="1"/>
  </si>
  <si>
    <t>ふりがな1
入力有無</t>
    <rPh sb="6" eb="8">
      <t>ニュウリョク</t>
    </rPh>
    <rPh sb="8" eb="10">
      <t>ウム</t>
    </rPh>
    <phoneticPr fontId="1"/>
  </si>
  <si>
    <t>登録番号2
入力</t>
    <rPh sb="0" eb="2">
      <t>トウロク</t>
    </rPh>
    <rPh sb="2" eb="4">
      <t>バンゴウ</t>
    </rPh>
    <rPh sb="6" eb="8">
      <t>ニュウリョク</t>
    </rPh>
    <phoneticPr fontId="1"/>
  </si>
  <si>
    <t>ふりがな2
入力有無</t>
    <rPh sb="6" eb="8">
      <t>ニュウリョク</t>
    </rPh>
    <rPh sb="8" eb="10">
      <t>ウム</t>
    </rPh>
    <phoneticPr fontId="1"/>
  </si>
  <si>
    <t>ふりがな2
区切り</t>
    <rPh sb="6" eb="8">
      <t>クギ</t>
    </rPh>
    <phoneticPr fontId="1"/>
  </si>
  <si>
    <t>ふりがな2
入力</t>
    <rPh sb="6" eb="8">
      <t>ニュウリョク</t>
    </rPh>
    <phoneticPr fontId="1"/>
  </si>
  <si>
    <t>選手1
全入力</t>
    <rPh sb="4" eb="5">
      <t>ゼン</t>
    </rPh>
    <rPh sb="5" eb="7">
      <t>ニュウリョク</t>
    </rPh>
    <phoneticPr fontId="1"/>
  </si>
  <si>
    <t>選手1
入力</t>
    <rPh sb="4" eb="6">
      <t>ニュウリョク</t>
    </rPh>
    <phoneticPr fontId="1"/>
  </si>
  <si>
    <t>選手1
入力漏れ</t>
    <rPh sb="4" eb="6">
      <t>ニュウリョク</t>
    </rPh>
    <rPh sb="6" eb="7">
      <t>モ</t>
    </rPh>
    <phoneticPr fontId="1"/>
  </si>
  <si>
    <t>選手1
入力有無</t>
    <rPh sb="4" eb="6">
      <t>ニュウリョク</t>
    </rPh>
    <rPh sb="6" eb="8">
      <t>ウム</t>
    </rPh>
    <phoneticPr fontId="1"/>
  </si>
  <si>
    <t>選手1
区切り</t>
    <rPh sb="4" eb="6">
      <t>クギ</t>
    </rPh>
    <phoneticPr fontId="1"/>
  </si>
  <si>
    <t>選手2
全入力</t>
    <rPh sb="4" eb="5">
      <t>ゼン</t>
    </rPh>
    <rPh sb="5" eb="7">
      <t>ニュウリョク</t>
    </rPh>
    <phoneticPr fontId="1"/>
  </si>
  <si>
    <t>選手2
入力</t>
    <rPh sb="4" eb="6">
      <t>ニュウリョク</t>
    </rPh>
    <phoneticPr fontId="1"/>
  </si>
  <si>
    <t>選手2
入力漏れ</t>
    <rPh sb="4" eb="6">
      <t>ニュウリョク</t>
    </rPh>
    <rPh sb="6" eb="7">
      <t>モ</t>
    </rPh>
    <phoneticPr fontId="1"/>
  </si>
  <si>
    <t>選手2
入力有無</t>
    <rPh sb="4" eb="6">
      <t>ニュウリョク</t>
    </rPh>
    <rPh sb="6" eb="8">
      <t>ウム</t>
    </rPh>
    <phoneticPr fontId="1"/>
  </si>
  <si>
    <t>選手2
区切り</t>
    <rPh sb="4" eb="6">
      <t>クギ</t>
    </rPh>
    <phoneticPr fontId="1"/>
  </si>
  <si>
    <r>
      <t xml:space="preserve">選手１
</t>
    </r>
    <r>
      <rPr>
        <sz val="11"/>
        <rFont val="Meiryo UI"/>
        <family val="3"/>
        <charset val="128"/>
      </rPr>
      <t>(例：石川　一本)</t>
    </r>
    <rPh sb="5" eb="6">
      <t>レイ</t>
    </rPh>
    <rPh sb="7" eb="9">
      <t>イシカワ</t>
    </rPh>
    <rPh sb="10" eb="12">
      <t>イッポン</t>
    </rPh>
    <phoneticPr fontId="1"/>
  </si>
  <si>
    <t>選手名２が未入力です</t>
    <rPh sb="0" eb="2">
      <t>センシュ</t>
    </rPh>
    <rPh sb="2" eb="3">
      <t>メイ</t>
    </rPh>
    <rPh sb="5" eb="8">
      <t>ミニュウリョク</t>
    </rPh>
    <phoneticPr fontId="1"/>
  </si>
  <si>
    <t xml:space="preserve"> </t>
    <phoneticPr fontId="1"/>
  </si>
  <si>
    <t>　</t>
    <phoneticPr fontId="1"/>
  </si>
  <si>
    <t>選手名は空文字で区切る</t>
    <rPh sb="0" eb="2">
      <t>センシュ</t>
    </rPh>
    <rPh sb="2" eb="3">
      <t>メイ</t>
    </rPh>
    <rPh sb="4" eb="5">
      <t>カラ</t>
    </rPh>
    <rPh sb="5" eb="7">
      <t>モジ</t>
    </rPh>
    <rPh sb="8" eb="10">
      <t>クギ</t>
    </rPh>
    <phoneticPr fontId="1"/>
  </si>
  <si>
    <t>ふりがなは空文字で区切る</t>
    <rPh sb="5" eb="6">
      <t>カラ</t>
    </rPh>
    <rPh sb="6" eb="8">
      <t>モジ</t>
    </rPh>
    <rPh sb="9" eb="11">
      <t>クギ</t>
    </rPh>
    <phoneticPr fontId="1"/>
  </si>
  <si>
    <t>オープン参加(学年)</t>
    <rPh sb="4" eb="6">
      <t>サンカ</t>
    </rPh>
    <rPh sb="7" eb="9">
      <t>ガクネン</t>
    </rPh>
    <phoneticPr fontId="1"/>
  </si>
  <si>
    <t>選手名入力無(他項目は空欄に)</t>
    <rPh sb="0" eb="2">
      <t>センシュ</t>
    </rPh>
    <rPh sb="2" eb="3">
      <t>メイ</t>
    </rPh>
    <rPh sb="3" eb="5">
      <t>ニュウリョク</t>
    </rPh>
    <rPh sb="5" eb="6">
      <t>ナ</t>
    </rPh>
    <rPh sb="7" eb="8">
      <t>ホカ</t>
    </rPh>
    <rPh sb="8" eb="10">
      <t>コウモク</t>
    </rPh>
    <rPh sb="11" eb="13">
      <t>クウラン</t>
    </rPh>
    <phoneticPr fontId="1"/>
  </si>
  <si>
    <t>選手１入力チェック</t>
    <rPh sb="0" eb="2">
      <t>センシュ</t>
    </rPh>
    <rPh sb="3" eb="5">
      <t>ニュウリョク</t>
    </rPh>
    <phoneticPr fontId="1"/>
  </si>
  <si>
    <t>選手２入力チェック</t>
    <rPh sb="0" eb="2">
      <t>センシュ</t>
    </rPh>
    <rPh sb="3" eb="5">
      <t>ニュウリョク</t>
    </rPh>
    <phoneticPr fontId="1"/>
  </si>
  <si>
    <r>
      <t xml:space="preserve">選手２
</t>
    </r>
    <r>
      <rPr>
        <sz val="11"/>
        <rFont val="Meiryo UI"/>
        <family val="3"/>
        <charset val="128"/>
      </rPr>
      <t>(例：石川　二本)</t>
    </r>
    <rPh sb="5" eb="6">
      <t>レイ</t>
    </rPh>
    <rPh sb="7" eb="9">
      <t>イシカワ</t>
    </rPh>
    <rPh sb="10" eb="12">
      <t>ニホン</t>
    </rPh>
    <phoneticPr fontId="1"/>
  </si>
  <si>
    <r>
      <t xml:space="preserve">ふりがな２
</t>
    </r>
    <r>
      <rPr>
        <sz val="11"/>
        <rFont val="Meiryo UI"/>
        <family val="3"/>
        <charset val="128"/>
      </rPr>
      <t>(例：いしかわ　ふもと)</t>
    </r>
    <rPh sb="7" eb="8">
      <t>レイ</t>
    </rPh>
    <phoneticPr fontId="1"/>
  </si>
  <si>
    <t>５年男子</t>
    <rPh sb="1" eb="2">
      <t>ネン</t>
    </rPh>
    <rPh sb="2" eb="4">
      <t>ダンシ</t>
    </rPh>
    <phoneticPr fontId="1"/>
  </si>
  <si>
    <t>６年男子</t>
    <rPh sb="1" eb="2">
      <t>ネン</t>
    </rPh>
    <rPh sb="2" eb="4">
      <t>ダンシ</t>
    </rPh>
    <phoneticPr fontId="1"/>
  </si>
  <si>
    <t>４年女子</t>
    <rPh sb="1" eb="2">
      <t>ネン</t>
    </rPh>
    <rPh sb="2" eb="4">
      <t>ジョシ</t>
    </rPh>
    <phoneticPr fontId="1"/>
  </si>
  <si>
    <t>６年女子</t>
    <rPh sb="1" eb="2">
      <t>ネン</t>
    </rPh>
    <rPh sb="2" eb="4">
      <t>ジョシ</t>
    </rPh>
    <phoneticPr fontId="1"/>
  </si>
  <si>
    <t>５年女子</t>
    <rPh sb="1" eb="2">
      <t>ネン</t>
    </rPh>
    <rPh sb="2" eb="4">
      <t>ジョシ</t>
    </rPh>
    <phoneticPr fontId="1"/>
  </si>
  <si>
    <t>結果</t>
    <rPh sb="0" eb="2">
      <t>ケッカ</t>
    </rPh>
    <phoneticPr fontId="1"/>
  </si>
  <si>
    <t>合計</t>
    <rPh sb="0" eb="2">
      <t>ゴウケイ</t>
    </rPh>
    <phoneticPr fontId="1"/>
  </si>
  <si>
    <t>かが ごろう</t>
  </si>
  <si>
    <t>はくい ろくろう</t>
  </si>
  <si>
    <t>ななお いちろう</t>
    <phoneticPr fontId="1"/>
  </si>
  <si>
    <t>七尾 次郎</t>
    <rPh sb="3" eb="5">
      <t>ジロウ</t>
    </rPh>
    <phoneticPr fontId="1"/>
  </si>
  <si>
    <t>ななお じろう</t>
    <phoneticPr fontId="1"/>
  </si>
  <si>
    <t>小松三郎</t>
    <rPh sb="2" eb="4">
      <t>サブロウ</t>
    </rPh>
    <phoneticPr fontId="1"/>
  </si>
  <si>
    <t>こまつ さぶろう</t>
    <phoneticPr fontId="1"/>
  </si>
  <si>
    <t>わじまさぶろう</t>
    <phoneticPr fontId="1"/>
  </si>
  <si>
    <t>わじま しろう</t>
    <phoneticPr fontId="1"/>
  </si>
  <si>
    <t>輪島 四郎</t>
    <rPh sb="3" eb="5">
      <t>シロウ</t>
    </rPh>
    <phoneticPr fontId="1"/>
  </si>
  <si>
    <t>白山 五郎</t>
    <rPh sb="3" eb="5">
      <t>ゴロウ</t>
    </rPh>
    <phoneticPr fontId="1"/>
  </si>
  <si>
    <t>輪島 三郎</t>
    <rPh sb="0" eb="2">
      <t>ワジマ</t>
    </rPh>
    <rPh sb="3" eb="5">
      <t>サブロウ</t>
    </rPh>
    <phoneticPr fontId="1"/>
  </si>
  <si>
    <t>00800002</t>
    <phoneticPr fontId="1"/>
  </si>
  <si>
    <t>00800011</t>
    <phoneticPr fontId="1"/>
  </si>
  <si>
    <t>00800012</t>
    <phoneticPr fontId="1"/>
  </si>
  <si>
    <t>00800021</t>
    <phoneticPr fontId="1"/>
  </si>
  <si>
    <t>00800022</t>
    <phoneticPr fontId="1"/>
  </si>
  <si>
    <t>00800031</t>
    <phoneticPr fontId="1"/>
  </si>
  <si>
    <t>00800032</t>
    <phoneticPr fontId="1"/>
  </si>
  <si>
    <t>00800041</t>
    <phoneticPr fontId="1"/>
  </si>
  <si>
    <t>加賀 六郎</t>
    <rPh sb="3" eb="5">
      <t>ロクロウ</t>
    </rPh>
    <phoneticPr fontId="1"/>
  </si>
  <si>
    <t>かが ろくろう</t>
    <phoneticPr fontId="1"/>
  </si>
  <si>
    <t>00800042</t>
    <phoneticPr fontId="1"/>
  </si>
  <si>
    <t>羽咋 七郎</t>
    <rPh sb="3" eb="4">
      <t>ナナ</t>
    </rPh>
    <phoneticPr fontId="1"/>
  </si>
  <si>
    <t>はくい しちろう</t>
    <phoneticPr fontId="1"/>
  </si>
  <si>
    <t>00800052</t>
    <phoneticPr fontId="1"/>
  </si>
  <si>
    <t>野々市 七郎</t>
    <rPh sb="0" eb="3">
      <t>ノノイチ</t>
    </rPh>
    <rPh sb="4" eb="5">
      <t>ナナ</t>
    </rPh>
    <rPh sb="5" eb="6">
      <t>ロウ</t>
    </rPh>
    <phoneticPr fontId="1"/>
  </si>
  <si>
    <t>ののいち しちろう</t>
    <phoneticPr fontId="1"/>
  </si>
  <si>
    <t>00800061</t>
    <phoneticPr fontId="1"/>
  </si>
  <si>
    <t>合計</t>
    <rPh sb="0" eb="2">
      <t>ゴウケイ</t>
    </rPh>
    <phoneticPr fontId="1"/>
  </si>
  <si>
    <t>1100800001</t>
    <phoneticPr fontId="1"/>
  </si>
  <si>
    <t>第41回石川県ジュニアバドミントンダブルス大会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</si>
</sst>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8"/>
      <name val="Meiryo UI"/>
      <family val="3"/>
      <charset val="128"/>
    </font>
    <font>
      <sz val="18"/>
      <color theme="0"/>
      <name val="Meiryo UI"/>
      <family val="3"/>
      <charset val="128"/>
    </font>
    <font>
      <sz val="16"/>
      <color theme="0"/>
      <name val="Meiryo UI"/>
      <family val="3"/>
      <charset val="128"/>
    </font>
    <font>
      <sz val="16"/>
      <color rgb="FFFF0000"/>
      <name val="Meiryo UI"/>
      <family val="3"/>
      <charset val="128"/>
    </font>
    <font>
      <sz val="16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b/>
      <sz val="16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name val="Meiryo UI"/>
      <family val="3"/>
      <charset val="128"/>
    </font>
    <font>
      <b/>
      <sz val="18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color theme="0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6" fillId="0" borderId="0" xfId="0" applyFont="1" applyProtection="1">
      <alignment vertical="center"/>
      <protection hidden="1"/>
    </xf>
    <xf numFmtId="0" fontId="7" fillId="0" borderId="0" xfId="0" applyFont="1" applyProtection="1">
      <alignment vertical="center"/>
    </xf>
    <xf numFmtId="0" fontId="6" fillId="0" borderId="0" xfId="0" applyFont="1" applyBorder="1" applyProtection="1">
      <alignment vertical="center"/>
      <protection hidden="1"/>
    </xf>
    <xf numFmtId="0" fontId="8" fillId="0" borderId="0" xfId="0" applyFont="1" applyProtection="1">
      <alignment vertical="center"/>
    </xf>
    <xf numFmtId="0" fontId="8" fillId="0" borderId="0" xfId="0" applyFo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7" fillId="0" borderId="0" xfId="0" applyFont="1" applyBorder="1" applyProtection="1">
      <alignment vertical="center"/>
      <protection hidden="1"/>
    </xf>
    <xf numFmtId="0" fontId="7" fillId="0" borderId="0" xfId="0" applyFont="1" applyBorder="1" applyProtection="1">
      <alignment vertical="center"/>
    </xf>
    <xf numFmtId="0" fontId="12" fillId="0" borderId="1" xfId="0" applyFont="1" applyBorder="1" applyAlignment="1" applyProtection="1">
      <alignment vertical="center" wrapText="1"/>
      <protection hidden="1"/>
    </xf>
    <xf numFmtId="0" fontId="7" fillId="0" borderId="1" xfId="0" applyFont="1" applyBorder="1" applyProtection="1">
      <alignment vertical="center"/>
      <protection hidden="1"/>
    </xf>
    <xf numFmtId="0" fontId="15" fillId="0" borderId="1" xfId="0" applyFont="1" applyBorder="1" applyAlignment="1" applyProtection="1">
      <alignment vertical="center" wrapText="1"/>
      <protection hidden="1"/>
    </xf>
    <xf numFmtId="0" fontId="8" fillId="0" borderId="1" xfId="0" applyFont="1" applyBorder="1" applyProtection="1">
      <alignment vertical="center"/>
      <protection hidden="1"/>
    </xf>
    <xf numFmtId="0" fontId="7" fillId="0" borderId="0" xfId="0" applyNumberFormat="1" applyFont="1" applyProtection="1">
      <alignment vertical="center"/>
      <protection hidden="1"/>
    </xf>
    <xf numFmtId="0" fontId="14" fillId="0" borderId="1" xfId="0" applyFont="1" applyBorder="1" applyAlignment="1" applyProtection="1">
      <alignment vertical="center" wrapText="1"/>
      <protection hidden="1"/>
    </xf>
    <xf numFmtId="0" fontId="16" fillId="0" borderId="1" xfId="0" applyFont="1" applyBorder="1" applyAlignment="1" applyProtection="1">
      <alignment vertical="center" wrapText="1"/>
      <protection hidden="1"/>
    </xf>
    <xf numFmtId="0" fontId="9" fillId="0" borderId="1" xfId="0" applyFont="1" applyBorder="1" applyAlignment="1" applyProtection="1">
      <alignment vertical="center" wrapText="1"/>
      <protection hidden="1"/>
    </xf>
    <xf numFmtId="0" fontId="17" fillId="0" borderId="1" xfId="0" applyFont="1" applyBorder="1" applyAlignment="1" applyProtection="1">
      <alignment vertical="center" wrapText="1"/>
      <protection hidden="1"/>
    </xf>
    <xf numFmtId="0" fontId="7" fillId="0" borderId="1" xfId="0" applyNumberFormat="1" applyFont="1" applyBorder="1" applyProtection="1">
      <alignment vertical="center"/>
      <protection hidden="1"/>
    </xf>
    <xf numFmtId="0" fontId="6" fillId="0" borderId="0" xfId="0" applyFont="1" applyProtection="1">
      <alignment vertical="center"/>
    </xf>
    <xf numFmtId="0" fontId="6" fillId="0" borderId="0" xfId="0" applyFont="1" applyBorder="1" applyProtection="1">
      <alignment vertical="center"/>
    </xf>
    <xf numFmtId="0" fontId="7" fillId="0" borderId="0" xfId="0" applyNumberFormat="1" applyFont="1" applyProtection="1">
      <alignment vertical="center"/>
    </xf>
    <xf numFmtId="0" fontId="9" fillId="0" borderId="1" xfId="0" applyFont="1" applyBorder="1" applyAlignment="1" applyProtection="1">
      <alignment vertical="center" wrapText="1"/>
    </xf>
    <xf numFmtId="0" fontId="15" fillId="0" borderId="1" xfId="0" applyFont="1" applyBorder="1" applyAlignment="1" applyProtection="1">
      <alignment vertical="center" wrapText="1"/>
    </xf>
    <xf numFmtId="0" fontId="17" fillId="0" borderId="1" xfId="0" applyFont="1" applyBorder="1" applyAlignment="1" applyProtection="1">
      <alignment vertical="center" wrapText="1"/>
    </xf>
    <xf numFmtId="0" fontId="14" fillId="0" borderId="1" xfId="0" applyFont="1" applyBorder="1" applyAlignment="1" applyProtection="1">
      <alignment vertical="center" wrapText="1"/>
    </xf>
    <xf numFmtId="0" fontId="12" fillId="0" borderId="1" xfId="0" applyFont="1" applyBorder="1" applyAlignment="1" applyProtection="1">
      <alignment vertical="center" wrapText="1"/>
    </xf>
    <xf numFmtId="0" fontId="16" fillId="0" borderId="1" xfId="0" applyFont="1" applyBorder="1" applyAlignment="1" applyProtection="1">
      <alignment vertical="center" wrapText="1"/>
    </xf>
    <xf numFmtId="0" fontId="8" fillId="0" borderId="1" xfId="0" applyFont="1" applyBorder="1" applyProtection="1">
      <alignment vertical="center"/>
    </xf>
    <xf numFmtId="0" fontId="7" fillId="0" borderId="1" xfId="0" applyFont="1" applyBorder="1" applyProtection="1">
      <alignment vertical="center"/>
    </xf>
    <xf numFmtId="0" fontId="7" fillId="0" borderId="1" xfId="0" applyNumberFormat="1" applyFont="1" applyBorder="1" applyProtection="1">
      <alignment vertical="center"/>
    </xf>
    <xf numFmtId="176" fontId="8" fillId="3" borderId="1" xfId="0" applyNumberFormat="1" applyFont="1" applyFill="1" applyBorder="1" applyAlignment="1" applyProtection="1">
      <alignment horizontal="center" vertical="center"/>
      <protection locked="0"/>
    </xf>
    <xf numFmtId="176" fontId="8" fillId="3" borderId="8" xfId="0" applyNumberFormat="1" applyFont="1" applyFill="1" applyBorder="1" applyAlignment="1" applyProtection="1">
      <alignment horizontal="center" vertical="center"/>
      <protection locked="0"/>
    </xf>
    <xf numFmtId="0" fontId="8" fillId="4" borderId="14" xfId="0" applyFont="1" applyFill="1" applyBorder="1" applyProtection="1">
      <alignment vertical="center"/>
    </xf>
    <xf numFmtId="0" fontId="8" fillId="4" borderId="12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Protection="1">
      <alignment vertical="center"/>
    </xf>
    <xf numFmtId="0" fontId="10" fillId="4" borderId="11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Protection="1">
      <alignment vertical="center"/>
    </xf>
    <xf numFmtId="0" fontId="4" fillId="4" borderId="5" xfId="0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</xf>
    <xf numFmtId="0" fontId="19" fillId="4" borderId="15" xfId="0" applyFont="1" applyFill="1" applyBorder="1" applyProtection="1">
      <alignment vertical="center"/>
    </xf>
    <xf numFmtId="0" fontId="11" fillId="9" borderId="5" xfId="0" applyFont="1" applyFill="1" applyBorder="1" applyAlignment="1" applyProtection="1">
      <alignment vertical="center" shrinkToFit="1"/>
      <protection hidden="1"/>
    </xf>
    <xf numFmtId="0" fontId="11" fillId="9" borderId="6" xfId="0" applyFont="1" applyFill="1" applyBorder="1" applyAlignment="1" applyProtection="1">
      <alignment vertical="center" shrinkToFit="1"/>
      <protection hidden="1"/>
    </xf>
    <xf numFmtId="0" fontId="8" fillId="4" borderId="16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 applyProtection="1">
      <alignment horizontal="center" vertical="center"/>
    </xf>
    <xf numFmtId="0" fontId="19" fillId="5" borderId="15" xfId="0" applyFont="1" applyFill="1" applyBorder="1" applyProtection="1">
      <alignment vertical="center"/>
    </xf>
    <xf numFmtId="0" fontId="8" fillId="5" borderId="14" xfId="0" applyFont="1" applyFill="1" applyBorder="1" applyProtection="1">
      <alignment vertical="center"/>
    </xf>
    <xf numFmtId="0" fontId="8" fillId="5" borderId="12" xfId="0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Protection="1">
      <alignment vertical="center"/>
    </xf>
    <xf numFmtId="0" fontId="10" fillId="5" borderId="11" xfId="0" applyFont="1" applyFill="1" applyBorder="1" applyAlignment="1" applyProtection="1">
      <alignment horizontal="center" vertical="center" wrapText="1"/>
    </xf>
    <xf numFmtId="0" fontId="8" fillId="5" borderId="16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Protection="1">
      <alignment vertical="center"/>
    </xf>
    <xf numFmtId="0" fontId="4" fillId="5" borderId="5" xfId="0" applyFont="1" applyFill="1" applyBorder="1" applyAlignment="1" applyProtection="1">
      <alignment horizontal="center" vertical="center"/>
    </xf>
    <xf numFmtId="0" fontId="4" fillId="5" borderId="6" xfId="0" applyFont="1" applyFill="1" applyBorder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4" fillId="0" borderId="0" xfId="0" applyFont="1" applyAlignment="1" applyProtection="1">
      <alignment vertical="center" shrinkToFit="1"/>
    </xf>
    <xf numFmtId="0" fontId="3" fillId="0" borderId="0" xfId="0" applyFont="1" applyAlignment="1" applyProtection="1">
      <alignment vertical="center" shrinkToFit="1"/>
    </xf>
    <xf numFmtId="0" fontId="3" fillId="0" borderId="0" xfId="0" applyFont="1" applyProtection="1">
      <alignment vertical="center"/>
    </xf>
    <xf numFmtId="0" fontId="4" fillId="2" borderId="2" xfId="0" applyFont="1" applyFill="1" applyBorder="1" applyAlignment="1" applyProtection="1">
      <alignment vertical="center" shrinkToFit="1"/>
    </xf>
    <xf numFmtId="0" fontId="20" fillId="10" borderId="1" xfId="0" applyFont="1" applyFill="1" applyBorder="1" applyAlignment="1" applyProtection="1">
      <alignment horizontal="center" vertical="center" shrinkToFit="1"/>
    </xf>
    <xf numFmtId="0" fontId="20" fillId="10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 shrinkToFit="1"/>
    </xf>
    <xf numFmtId="0" fontId="5" fillId="5" borderId="1" xfId="0" applyFont="1" applyFill="1" applyBorder="1" applyAlignment="1" applyProtection="1">
      <alignment horizontal="center" vertical="center" shrinkToFit="1"/>
    </xf>
    <xf numFmtId="0" fontId="18" fillId="8" borderId="1" xfId="0" applyFont="1" applyFill="1" applyBorder="1" applyAlignment="1" applyProtection="1">
      <alignment horizontal="center" vertical="center" shrinkToFit="1"/>
    </xf>
    <xf numFmtId="0" fontId="3" fillId="7" borderId="1" xfId="0" applyFont="1" applyFill="1" applyBorder="1" applyAlignment="1" applyProtection="1">
      <alignment horizontal="right" vertical="center" shrinkToFit="1"/>
      <protection hidden="1"/>
    </xf>
    <xf numFmtId="0" fontId="21" fillId="8" borderId="1" xfId="0" applyFont="1" applyFill="1" applyBorder="1" applyAlignment="1" applyProtection="1">
      <alignment vertical="center" shrinkToFit="1"/>
      <protection hidden="1"/>
    </xf>
    <xf numFmtId="0" fontId="8" fillId="4" borderId="4" xfId="0" applyFont="1" applyFill="1" applyBorder="1" applyAlignment="1" applyProtection="1">
      <alignment horizontal="center" vertical="center"/>
      <protection hidden="1"/>
    </xf>
    <xf numFmtId="0" fontId="19" fillId="4" borderId="15" xfId="0" applyFont="1" applyFill="1" applyBorder="1" applyProtection="1">
      <alignment vertical="center"/>
      <protection hidden="1"/>
    </xf>
    <xf numFmtId="0" fontId="8" fillId="4" borderId="14" xfId="0" applyFont="1" applyFill="1" applyBorder="1" applyProtection="1">
      <alignment vertical="center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10" xfId="0" applyFont="1" applyFill="1" applyBorder="1" applyAlignment="1" applyProtection="1">
      <alignment horizontal="center" vertical="center" wrapText="1"/>
      <protection hidden="1"/>
    </xf>
    <xf numFmtId="0" fontId="8" fillId="4" borderId="10" xfId="0" applyFont="1" applyFill="1" applyBorder="1" applyProtection="1">
      <alignment vertical="center"/>
      <protection hidden="1"/>
    </xf>
    <xf numFmtId="0" fontId="10" fillId="4" borderId="11" xfId="0" applyFont="1" applyFill="1" applyBorder="1" applyAlignment="1" applyProtection="1">
      <alignment horizontal="center" vertical="center" wrapText="1"/>
      <protection hidden="1"/>
    </xf>
    <xf numFmtId="0" fontId="8" fillId="4" borderId="16" xfId="0" applyFont="1" applyFill="1" applyBorder="1" applyAlignment="1" applyProtection="1">
      <alignment horizontal="center" vertical="center" wrapText="1"/>
      <protection hidden="1"/>
    </xf>
    <xf numFmtId="0" fontId="8" fillId="4" borderId="4" xfId="0" applyFont="1" applyFill="1" applyBorder="1" applyProtection="1">
      <alignment vertical="center"/>
      <protection hidden="1"/>
    </xf>
    <xf numFmtId="0" fontId="4" fillId="4" borderId="5" xfId="0" applyFont="1" applyFill="1" applyBorder="1" applyAlignment="1" applyProtection="1">
      <alignment horizontal="center" vertical="center"/>
      <protection hidden="1"/>
    </xf>
    <xf numFmtId="176" fontId="8" fillId="3" borderId="1" xfId="0" applyNumberFormat="1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 applyProtection="1">
      <alignment horizontal="center" vertical="center"/>
      <protection hidden="1"/>
    </xf>
    <xf numFmtId="176" fontId="8" fillId="3" borderId="8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49" fontId="8" fillId="3" borderId="7" xfId="0" applyNumberFormat="1" applyFont="1" applyFill="1" applyBorder="1" applyAlignment="1" applyProtection="1">
      <alignment horizontal="center" vertical="center"/>
      <protection hidden="1"/>
    </xf>
    <xf numFmtId="49" fontId="8" fillId="3" borderId="9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</xf>
    <xf numFmtId="49" fontId="8" fillId="3" borderId="7" xfId="0" applyNumberFormat="1" applyFont="1" applyFill="1" applyBorder="1" applyAlignment="1" applyProtection="1">
      <alignment horizontal="center" vertical="center"/>
      <protection locked="0"/>
    </xf>
    <xf numFmtId="49" fontId="8" fillId="3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49" fontId="8" fillId="3" borderId="3" xfId="0" applyNumberFormat="1" applyFont="1" applyFill="1" applyBorder="1" applyAlignment="1" applyProtection="1">
      <alignment horizontal="left" vertical="center" shrinkToFit="1"/>
      <protection hidden="1"/>
    </xf>
    <xf numFmtId="49" fontId="8" fillId="3" borderId="1" xfId="0" applyNumberFormat="1" applyFont="1" applyFill="1" applyBorder="1" applyAlignment="1" applyProtection="1">
      <alignment horizontal="left" vertical="center" shrinkToFit="1"/>
      <protection hidden="1"/>
    </xf>
    <xf numFmtId="49" fontId="8" fillId="3" borderId="13" xfId="0" applyNumberFormat="1" applyFont="1" applyFill="1" applyBorder="1" applyAlignment="1" applyProtection="1">
      <alignment horizontal="left" vertical="center" shrinkToFit="1"/>
      <protection hidden="1"/>
    </xf>
    <xf numFmtId="49" fontId="8" fillId="3" borderId="8" xfId="0" applyNumberFormat="1" applyFont="1" applyFill="1" applyBorder="1" applyAlignment="1" applyProtection="1">
      <alignment horizontal="left" vertical="center" shrinkToFit="1"/>
      <protection hidden="1"/>
    </xf>
    <xf numFmtId="49" fontId="8" fillId="3" borderId="17" xfId="0" applyNumberFormat="1" applyFont="1" applyFill="1" applyBorder="1" applyAlignment="1" applyProtection="1">
      <alignment horizontal="left" vertical="center" shrinkToFit="1"/>
      <protection hidden="1"/>
    </xf>
    <xf numFmtId="49" fontId="8" fillId="3" borderId="18" xfId="0" applyNumberFormat="1" applyFont="1" applyFill="1" applyBorder="1" applyAlignment="1" applyProtection="1">
      <alignment horizontal="left" vertical="center" shrinkToFit="1"/>
      <protection hidden="1"/>
    </xf>
    <xf numFmtId="49" fontId="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3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7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8" xfId="0" applyNumberFormat="1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6" borderId="1" xfId="0" applyFont="1" applyFill="1" applyBorder="1" applyAlignment="1" applyProtection="1">
      <alignment horizontal="left" vertical="center" shrinkToFit="1"/>
    </xf>
    <xf numFmtId="0" fontId="3" fillId="0" borderId="1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3399"/>
      <color rgb="FFFFFF99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352424</xdr:colOff>
      <xdr:row>7</xdr:row>
      <xdr:rowOff>85725</xdr:rowOff>
    </xdr:from>
    <xdr:to>
      <xdr:col>13</xdr:col>
      <xdr:colOff>342900</xdr:colOff>
      <xdr:row>13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324724" y="2219325"/>
          <a:ext cx="5476876" cy="18954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</a:rPr>
            <a:t>各シートの削除はしないでください。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</a:rPr>
            <a:t>左の表を確認して、参加組数を確認してください。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</a:rPr>
            <a:t>また、オープン参加組数、エラー組数を確認してください。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</xdr:row>
      <xdr:rowOff>9525</xdr:rowOff>
    </xdr:from>
    <xdr:to>
      <xdr:col>6</xdr:col>
      <xdr:colOff>1485900</xdr:colOff>
      <xdr:row>6</xdr:row>
      <xdr:rowOff>9525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943600" y="1743075"/>
          <a:ext cx="1476375" cy="3238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6</xdr:row>
      <xdr:rowOff>9525</xdr:rowOff>
    </xdr:from>
    <xdr:to>
      <xdr:col>4</xdr:col>
      <xdr:colOff>0</xdr:colOff>
      <xdr:row>7</xdr:row>
      <xdr:rowOff>9525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466975" y="2066925"/>
          <a:ext cx="1495425" cy="3238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7</xdr:row>
      <xdr:rowOff>9525</xdr:rowOff>
    </xdr:from>
    <xdr:to>
      <xdr:col>8</xdr:col>
      <xdr:colOff>0</xdr:colOff>
      <xdr:row>8</xdr:row>
      <xdr:rowOff>9525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277100" y="2390775"/>
          <a:ext cx="1495425" cy="3238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19050</xdr:colOff>
      <xdr:row>8</xdr:row>
      <xdr:rowOff>314325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962400" y="2705100"/>
          <a:ext cx="571500" cy="31432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9</xdr:row>
      <xdr:rowOff>9525</xdr:rowOff>
    </xdr:from>
    <xdr:to>
      <xdr:col>9</xdr:col>
      <xdr:colOff>19050</xdr:colOff>
      <xdr:row>10</xdr:row>
      <xdr:rowOff>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8772525" y="3038475"/>
          <a:ext cx="571500" cy="31432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10</xdr:row>
      <xdr:rowOff>0</xdr:rowOff>
    </xdr:from>
    <xdr:to>
      <xdr:col>9</xdr:col>
      <xdr:colOff>19050</xdr:colOff>
      <xdr:row>11</xdr:row>
      <xdr:rowOff>19050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953125" y="3352800"/>
          <a:ext cx="3543300" cy="3429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1485900</xdr:colOff>
      <xdr:row>11</xdr:row>
      <xdr:rowOff>314325</xdr:rowOff>
    </xdr:from>
    <xdr:to>
      <xdr:col>3</xdr:col>
      <xdr:colOff>1485900</xdr:colOff>
      <xdr:row>12</xdr:row>
      <xdr:rowOff>314325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457450" y="3990975"/>
          <a:ext cx="1495425" cy="3238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523875</xdr:colOff>
      <xdr:row>4</xdr:row>
      <xdr:rowOff>171450</xdr:rowOff>
    </xdr:from>
    <xdr:to>
      <xdr:col>40</xdr:col>
      <xdr:colOff>190500</xdr:colOff>
      <xdr:row>6</xdr:row>
      <xdr:rowOff>247650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5335250" y="1581150"/>
          <a:ext cx="2324100" cy="723900"/>
        </a:xfrm>
        <a:prstGeom prst="wedgeRectCallout">
          <a:avLst>
            <a:gd name="adj1" fmla="val -59015"/>
            <a:gd name="adj2" fmla="val 207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氏名とふりがなは、１文字以上の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空文字で区切って入力してください。</a:t>
          </a:r>
        </a:p>
      </xdr:txBody>
    </xdr:sp>
    <xdr:clientData/>
  </xdr:twoCellAnchor>
  <xdr:twoCellAnchor>
    <xdr:from>
      <xdr:col>13</xdr:col>
      <xdr:colOff>76200</xdr:colOff>
      <xdr:row>5</xdr:row>
      <xdr:rowOff>57149</xdr:rowOff>
    </xdr:from>
    <xdr:to>
      <xdr:col>36</xdr:col>
      <xdr:colOff>209550</xdr:colOff>
      <xdr:row>7</xdr:row>
      <xdr:rowOff>304800</xdr:rowOff>
    </xdr:to>
    <xdr:sp macro="" textlink="">
      <xdr:nvSpPr>
        <xdr:cNvPr id="11" name="右中かっこ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4697075" y="1790699"/>
          <a:ext cx="323850" cy="895351"/>
        </a:xfrm>
        <a:prstGeom prst="rightBrace">
          <a:avLst>
            <a:gd name="adj1" fmla="val 61274"/>
            <a:gd name="adj2" fmla="val 33713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76200</xdr:colOff>
      <xdr:row>7</xdr:row>
      <xdr:rowOff>314325</xdr:rowOff>
    </xdr:from>
    <xdr:to>
      <xdr:col>36</xdr:col>
      <xdr:colOff>209550</xdr:colOff>
      <xdr:row>10</xdr:row>
      <xdr:rowOff>19051</xdr:rowOff>
    </xdr:to>
    <xdr:sp macro="" textlink="">
      <xdr:nvSpPr>
        <xdr:cNvPr id="12" name="右中かっこ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4697075" y="2695575"/>
          <a:ext cx="323850" cy="676276"/>
        </a:xfrm>
        <a:prstGeom prst="rightBrace">
          <a:avLst>
            <a:gd name="adj1" fmla="val 61274"/>
            <a:gd name="adj2" fmla="val 49670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533400</xdr:colOff>
      <xdr:row>7</xdr:row>
      <xdr:rowOff>57150</xdr:rowOff>
    </xdr:from>
    <xdr:to>
      <xdr:col>40</xdr:col>
      <xdr:colOff>200025</xdr:colOff>
      <xdr:row>9</xdr:row>
      <xdr:rowOff>247650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5344775" y="2438400"/>
          <a:ext cx="2324100" cy="838200"/>
        </a:xfrm>
        <a:prstGeom prst="wedgeRectCallout">
          <a:avLst>
            <a:gd name="adj1" fmla="val -59015"/>
            <a:gd name="adj2" fmla="val 207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学年は正しく入力してください。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種目より上の学年を入力するとオープン参加となります。</a:t>
          </a:r>
        </a:p>
      </xdr:txBody>
    </xdr:sp>
    <xdr:clientData/>
  </xdr:twoCellAnchor>
  <xdr:twoCellAnchor>
    <xdr:from>
      <xdr:col>36</xdr:col>
      <xdr:colOff>571500</xdr:colOff>
      <xdr:row>11</xdr:row>
      <xdr:rowOff>247650</xdr:rowOff>
    </xdr:from>
    <xdr:to>
      <xdr:col>40</xdr:col>
      <xdr:colOff>238125</xdr:colOff>
      <xdr:row>13</xdr:row>
      <xdr:rowOff>38100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5382875" y="3924300"/>
          <a:ext cx="2324100" cy="438150"/>
        </a:xfrm>
        <a:prstGeom prst="wedgeRectCallout">
          <a:avLst>
            <a:gd name="adj1" fmla="val -62294"/>
            <a:gd name="adj2" fmla="val 549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選手情報以外は入力しないでください。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36</xdr:col>
      <xdr:colOff>552450</xdr:colOff>
      <xdr:row>10</xdr:row>
      <xdr:rowOff>38100</xdr:rowOff>
    </xdr:from>
    <xdr:to>
      <xdr:col>40</xdr:col>
      <xdr:colOff>219075</xdr:colOff>
      <xdr:row>11</xdr:row>
      <xdr:rowOff>152400</xdr:rowOff>
    </xdr:to>
    <xdr:sp macro="" textlink="">
      <xdr:nvSpPr>
        <xdr:cNvPr id="15" name="四角形吹き出し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5363825" y="3390900"/>
          <a:ext cx="2324100" cy="438150"/>
        </a:xfrm>
        <a:prstGeom prst="wedgeRectCallout">
          <a:avLst>
            <a:gd name="adj1" fmla="val -62704"/>
            <a:gd name="adj2" fmla="val -1842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ペアで入力してください。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38100</xdr:colOff>
      <xdr:row>10</xdr:row>
      <xdr:rowOff>19050</xdr:rowOff>
    </xdr:from>
    <xdr:to>
      <xdr:col>36</xdr:col>
      <xdr:colOff>171450</xdr:colOff>
      <xdr:row>11</xdr:row>
      <xdr:rowOff>9525</xdr:rowOff>
    </xdr:to>
    <xdr:sp macro="" textlink="">
      <xdr:nvSpPr>
        <xdr:cNvPr id="16" name="右中かっこ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4658975" y="3371850"/>
          <a:ext cx="323850" cy="314325"/>
        </a:xfrm>
        <a:prstGeom prst="rightBrace">
          <a:avLst>
            <a:gd name="adj1" fmla="val 61274"/>
            <a:gd name="adj2" fmla="val 49670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38100</xdr:colOff>
      <xdr:row>12</xdr:row>
      <xdr:rowOff>9525</xdr:rowOff>
    </xdr:from>
    <xdr:to>
      <xdr:col>36</xdr:col>
      <xdr:colOff>171450</xdr:colOff>
      <xdr:row>13</xdr:row>
      <xdr:rowOff>0</xdr:rowOff>
    </xdr:to>
    <xdr:sp macro="" textlink="">
      <xdr:nvSpPr>
        <xdr:cNvPr id="17" name="右中かっこ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4658975" y="4010025"/>
          <a:ext cx="323850" cy="314325"/>
        </a:xfrm>
        <a:prstGeom prst="rightBrace">
          <a:avLst>
            <a:gd name="adj1" fmla="val 61274"/>
            <a:gd name="adj2" fmla="val 49670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C34"/>
  <sheetViews>
    <sheetView showGridLines="0" topLeftCell="A16" workbookViewId="0">
      <selection activeCell="C39" sqref="C39"/>
    </sheetView>
  </sheetViews>
  <sheetFormatPr defaultRowHeight="24" x14ac:dyDescent="0.15"/>
  <cols>
    <col min="1" max="1" width="9" style="1"/>
    <col min="2" max="2" width="18" style="2" bestFit="1" customWidth="1"/>
    <col min="3" max="3" width="8.625" style="1" customWidth="1"/>
    <col min="4" max="16384" width="9" style="1"/>
  </cols>
  <sheetData>
    <row r="2" spans="2:2" x14ac:dyDescent="0.15">
      <c r="B2" s="4" t="s">
        <v>18</v>
      </c>
    </row>
    <row r="3" spans="2:2" x14ac:dyDescent="0.15">
      <c r="B3" s="4" t="s">
        <v>19</v>
      </c>
    </row>
    <row r="4" spans="2:2" s="3" customFormat="1" x14ac:dyDescent="0.15">
      <c r="B4" s="5"/>
    </row>
    <row r="5" spans="2:2" x14ac:dyDescent="0.15">
      <c r="B5" s="4">
        <v>6</v>
      </c>
    </row>
    <row r="6" spans="2:2" x14ac:dyDescent="0.15">
      <c r="B6" s="4">
        <v>5</v>
      </c>
    </row>
    <row r="7" spans="2:2" x14ac:dyDescent="0.15">
      <c r="B7" s="4">
        <v>4</v>
      </c>
    </row>
    <row r="8" spans="2:2" x14ac:dyDescent="0.15">
      <c r="B8" s="4">
        <v>3</v>
      </c>
    </row>
    <row r="9" spans="2:2" x14ac:dyDescent="0.15">
      <c r="B9" s="4">
        <v>2</v>
      </c>
    </row>
    <row r="10" spans="2:2" x14ac:dyDescent="0.15">
      <c r="B10" s="4">
        <v>1</v>
      </c>
    </row>
    <row r="12" spans="2:2" x14ac:dyDescent="0.15">
      <c r="B12" s="4"/>
    </row>
    <row r="13" spans="2:2" x14ac:dyDescent="0.15">
      <c r="B13" s="4" t="s">
        <v>20</v>
      </c>
    </row>
    <row r="15" spans="2:2" x14ac:dyDescent="0.15">
      <c r="B15" s="4"/>
    </row>
    <row r="16" spans="2:2" x14ac:dyDescent="0.15">
      <c r="B16" s="4" t="s">
        <v>5</v>
      </c>
    </row>
    <row r="17" spans="2:3" x14ac:dyDescent="0.15">
      <c r="B17" s="4" t="s">
        <v>6</v>
      </c>
    </row>
    <row r="18" spans="2:3" x14ac:dyDescent="0.15">
      <c r="B18" s="4" t="s">
        <v>7</v>
      </c>
    </row>
    <row r="19" spans="2:3" x14ac:dyDescent="0.15">
      <c r="B19" s="4" t="s">
        <v>8</v>
      </c>
    </row>
    <row r="20" spans="2:3" x14ac:dyDescent="0.15">
      <c r="B20" s="4" t="s">
        <v>9</v>
      </c>
    </row>
    <row r="21" spans="2:3" x14ac:dyDescent="0.15">
      <c r="B21" s="4" t="s">
        <v>10</v>
      </c>
    </row>
    <row r="22" spans="2:3" x14ac:dyDescent="0.15">
      <c r="B22" s="4" t="s">
        <v>11</v>
      </c>
    </row>
    <row r="24" spans="2:3" x14ac:dyDescent="0.15">
      <c r="B24" s="4" t="s">
        <v>64</v>
      </c>
      <c r="C24" s="1" t="s">
        <v>16</v>
      </c>
    </row>
    <row r="25" spans="2:3" x14ac:dyDescent="0.15">
      <c r="B25" s="4" t="s">
        <v>65</v>
      </c>
      <c r="C25" s="1" t="s">
        <v>17</v>
      </c>
    </row>
    <row r="27" spans="2:3" x14ac:dyDescent="0.15">
      <c r="B27" s="4" t="s">
        <v>21</v>
      </c>
    </row>
    <row r="28" spans="2:3" x14ac:dyDescent="0.15">
      <c r="B28" s="4" t="s">
        <v>69</v>
      </c>
    </row>
    <row r="29" spans="2:3" x14ac:dyDescent="0.15">
      <c r="B29" s="4" t="s">
        <v>66</v>
      </c>
    </row>
    <row r="30" spans="2:3" x14ac:dyDescent="0.15">
      <c r="B30" s="4" t="s">
        <v>63</v>
      </c>
    </row>
    <row r="31" spans="2:3" x14ac:dyDescent="0.15">
      <c r="B31" s="4" t="s">
        <v>67</v>
      </c>
    </row>
    <row r="32" spans="2:3" x14ac:dyDescent="0.15">
      <c r="B32" s="4" t="s">
        <v>22</v>
      </c>
    </row>
    <row r="33" spans="2:2" x14ac:dyDescent="0.15">
      <c r="B33" s="4" t="s">
        <v>68</v>
      </c>
    </row>
    <row r="34" spans="2:2" x14ac:dyDescent="0.15">
      <c r="B34" s="4" t="s">
        <v>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E15"/>
  <sheetViews>
    <sheetView showGridLines="0" tabSelected="1" zoomScale="75" zoomScaleNormal="75" workbookViewId="0">
      <selection activeCell="C3" sqref="C3:E3"/>
    </sheetView>
  </sheetViews>
  <sheetFormatPr defaultRowHeight="24" x14ac:dyDescent="0.15"/>
  <cols>
    <col min="1" max="1" width="9" style="65"/>
    <col min="2" max="2" width="20.625" style="63" customWidth="1"/>
    <col min="3" max="5" width="20.625" style="64" customWidth="1"/>
    <col min="6" max="16384" width="9" style="65"/>
  </cols>
  <sheetData>
    <row r="1" spans="1:5" x14ac:dyDescent="0.15">
      <c r="A1" s="62" t="s">
        <v>28</v>
      </c>
    </row>
    <row r="2" spans="1:5" x14ac:dyDescent="0.15">
      <c r="B2" s="66" t="s">
        <v>3</v>
      </c>
      <c r="C2" s="108" t="s">
        <v>112</v>
      </c>
      <c r="D2" s="108"/>
      <c r="E2" s="108"/>
    </row>
    <row r="3" spans="1:5" x14ac:dyDescent="0.15">
      <c r="B3" s="66" t="s">
        <v>0</v>
      </c>
      <c r="C3" s="109"/>
      <c r="D3" s="109"/>
      <c r="E3" s="109"/>
    </row>
    <row r="4" spans="1:5" x14ac:dyDescent="0.15">
      <c r="B4" s="66" t="s">
        <v>1</v>
      </c>
      <c r="C4" s="109"/>
      <c r="D4" s="109"/>
      <c r="E4" s="109"/>
    </row>
    <row r="5" spans="1:5" x14ac:dyDescent="0.15">
      <c r="B5" s="66" t="s">
        <v>2</v>
      </c>
      <c r="C5" s="109"/>
      <c r="D5" s="109"/>
      <c r="E5" s="109"/>
    </row>
    <row r="7" spans="1:5" x14ac:dyDescent="0.15">
      <c r="B7" s="107" t="s">
        <v>32</v>
      </c>
      <c r="C7" s="107"/>
      <c r="D7" s="107"/>
      <c r="E7" s="107"/>
    </row>
    <row r="8" spans="1:5" x14ac:dyDescent="0.15">
      <c r="B8" s="67" t="s">
        <v>30</v>
      </c>
      <c r="C8" s="67" t="s">
        <v>31</v>
      </c>
      <c r="D8" s="67" t="s">
        <v>33</v>
      </c>
      <c r="E8" s="68" t="s">
        <v>34</v>
      </c>
    </row>
    <row r="9" spans="1:5" x14ac:dyDescent="0.15">
      <c r="B9" s="69" t="s">
        <v>35</v>
      </c>
      <c r="C9" s="72">
        <f>COUNTIF('４年男子'!O:O,"OKOK")</f>
        <v>0</v>
      </c>
      <c r="D9" s="72">
        <f>COUNTIF('４年男子'!O:O,"*オープン*")</f>
        <v>0</v>
      </c>
      <c r="E9" s="72">
        <f>15-COUNTIF('４年男子'!O$5:O$19,"")-C9-D9</f>
        <v>0</v>
      </c>
    </row>
    <row r="10" spans="1:5" x14ac:dyDescent="0.15">
      <c r="B10" s="69" t="s">
        <v>29</v>
      </c>
      <c r="C10" s="72">
        <f>COUNTIF('５年男子'!O:O,"OKOK")</f>
        <v>0</v>
      </c>
      <c r="D10" s="72">
        <f>COUNTIF('５年男子'!O:O,"*オープン*")</f>
        <v>0</v>
      </c>
      <c r="E10" s="72">
        <f>15-COUNTIF('５年男子'!O$5:O$19,"")-C10-D10</f>
        <v>0</v>
      </c>
    </row>
    <row r="11" spans="1:5" x14ac:dyDescent="0.15">
      <c r="B11" s="69" t="s">
        <v>36</v>
      </c>
      <c r="C11" s="72">
        <f>COUNTIF('６年男子'!O:O,"OKOK")</f>
        <v>0</v>
      </c>
      <c r="D11" s="72">
        <f>COUNTIF('６年男子'!O:O,"*オープン*")</f>
        <v>0</v>
      </c>
      <c r="E11" s="72">
        <f>15-COUNTIF('６年男子'!O$5:O$19,"")-C11-D11</f>
        <v>0</v>
      </c>
    </row>
    <row r="12" spans="1:5" x14ac:dyDescent="0.15">
      <c r="B12" s="70" t="s">
        <v>37</v>
      </c>
      <c r="C12" s="72">
        <f>COUNTIF('４年女子'!O:O,"OKOK")</f>
        <v>0</v>
      </c>
      <c r="D12" s="72">
        <f>COUNTIF('４年女子'!O:O,"*オープン*")</f>
        <v>0</v>
      </c>
      <c r="E12" s="72">
        <f>15-COUNTIF('４年女子'!O$5:O$19,"")-C12-D12</f>
        <v>0</v>
      </c>
    </row>
    <row r="13" spans="1:5" x14ac:dyDescent="0.15">
      <c r="B13" s="70" t="s">
        <v>38</v>
      </c>
      <c r="C13" s="72">
        <f>COUNTIF('５年女子'!O:O,"OKOK")</f>
        <v>0</v>
      </c>
      <c r="D13" s="72">
        <f>COUNTIF('５年女子'!O:O,"*オープン*")</f>
        <v>0</v>
      </c>
      <c r="E13" s="72">
        <f>15-COUNTIF('５年女子'!O$5:O$19,"")-C13-D13</f>
        <v>0</v>
      </c>
    </row>
    <row r="14" spans="1:5" x14ac:dyDescent="0.15">
      <c r="B14" s="70" t="s">
        <v>39</v>
      </c>
      <c r="C14" s="72">
        <f>COUNTIF('６年女子'!O:O,"OKOK")</f>
        <v>0</v>
      </c>
      <c r="D14" s="72">
        <f>COUNTIF('６年女子'!O:O,"*オープン*")</f>
        <v>0</v>
      </c>
      <c r="E14" s="72">
        <f>15-COUNTIF('６年女子'!O$5:O$19,"")-C14-D14</f>
        <v>0</v>
      </c>
    </row>
    <row r="15" spans="1:5" x14ac:dyDescent="0.15">
      <c r="B15" s="71" t="s">
        <v>80</v>
      </c>
      <c r="C15" s="73">
        <f>SUM(C9:C14)</f>
        <v>0</v>
      </c>
      <c r="D15" s="73">
        <f>SUM(D9:D14)</f>
        <v>0</v>
      </c>
      <c r="E15" s="73">
        <f>SUM(E9:E14)</f>
        <v>0</v>
      </c>
    </row>
  </sheetData>
  <sheetProtection algorithmName="SHA-512" hashValue="IChBAEJr7tFELAU9DBXKgvDflXN8SAD2Dqa0OvA3zwTFo4Gmj1zLM1aYUO7bDOICKt+Yipf7+uZKvkWbFDRYpQ==" saltValue="ytIDJOqyr1QrP0k3nnQWJQ==" spinCount="100000" sheet="1" objects="1" scenarios="1"/>
  <mergeCells count="5">
    <mergeCell ref="B7:E7"/>
    <mergeCell ref="C2:E2"/>
    <mergeCell ref="C3:E3"/>
    <mergeCell ref="C4:E4"/>
    <mergeCell ref="C5:E5"/>
  </mergeCells>
  <phoneticPr fontId="1"/>
  <conditionalFormatting sqref="C3:C5">
    <cfRule type="expression" dxfId="14" priority="16">
      <formula>$C3=""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C000"/>
  </sheetPr>
  <dimension ref="B1:AJ22"/>
  <sheetViews>
    <sheetView showGridLines="0" topLeftCell="B1" zoomScale="70" zoomScaleNormal="70" workbookViewId="0">
      <selection activeCell="C5" sqref="C5"/>
    </sheetView>
  </sheetViews>
  <sheetFormatPr defaultRowHeight="21" x14ac:dyDescent="0.15"/>
  <cols>
    <col min="1" max="1" width="3.5" style="10" customWidth="1"/>
    <col min="2" max="2" width="9.25" style="10" customWidth="1"/>
    <col min="3" max="4" width="19.625" style="10" customWidth="1"/>
    <col min="5" max="5" width="7.25" style="10" bestFit="1" customWidth="1"/>
    <col min="6" max="6" width="18.625" style="90" customWidth="1"/>
    <col min="7" max="8" width="19.625" style="10" customWidth="1"/>
    <col min="9" max="9" width="7.25" style="10" customWidth="1"/>
    <col min="10" max="10" width="18.625" style="90" customWidth="1"/>
    <col min="11" max="11" width="1.875" style="10" customWidth="1"/>
    <col min="12" max="13" width="25.5" style="10" customWidth="1"/>
    <col min="14" max="14" width="2.5" style="10" customWidth="1"/>
    <col min="15" max="16" width="2.5" style="10" hidden="1" customWidth="1"/>
    <col min="17" max="24" width="7.875" style="6" hidden="1" customWidth="1"/>
    <col min="25" max="25" width="7.875" style="8" hidden="1" customWidth="1"/>
    <col min="26" max="34" width="7.875" style="6" hidden="1" customWidth="1"/>
    <col min="35" max="35" width="7.875" style="8" hidden="1" customWidth="1"/>
    <col min="36" max="36" width="7.875" style="6" hidden="1" customWidth="1"/>
    <col min="37" max="37" width="7.875" style="10" customWidth="1"/>
    <col min="38" max="16384" width="9" style="10"/>
  </cols>
  <sheetData>
    <row r="1" spans="2:36" ht="21.75" thickBot="1" x14ac:dyDescent="0.2">
      <c r="D1" s="11"/>
      <c r="E1" s="11"/>
      <c r="F1" s="87"/>
      <c r="H1" s="11"/>
      <c r="I1" s="11"/>
      <c r="J1" s="87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AA1" s="11"/>
      <c r="AB1" s="11"/>
      <c r="AC1" s="11"/>
      <c r="AD1" s="11"/>
      <c r="AE1" s="11"/>
      <c r="AF1" s="11"/>
      <c r="AG1" s="11"/>
    </row>
    <row r="2" spans="2:36" ht="30.75" thickBot="1" x14ac:dyDescent="0.2">
      <c r="B2" s="74" t="s">
        <v>12</v>
      </c>
      <c r="C2" s="75" t="s">
        <v>40</v>
      </c>
      <c r="D2" s="11"/>
      <c r="E2" s="11"/>
      <c r="F2" s="87"/>
      <c r="G2" s="11"/>
      <c r="H2" s="11"/>
      <c r="I2" s="11"/>
      <c r="J2" s="87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W2" s="8"/>
      <c r="Y2" s="10"/>
      <c r="Z2" s="10"/>
      <c r="AA2" s="11"/>
      <c r="AB2" s="11"/>
      <c r="AC2" s="11"/>
      <c r="AD2" s="11"/>
      <c r="AE2" s="11"/>
      <c r="AG2" s="8"/>
      <c r="AI2" s="10"/>
      <c r="AJ2" s="10"/>
    </row>
    <row r="3" spans="2:36" ht="21.75" thickBot="1" x14ac:dyDescent="0.2">
      <c r="D3" s="11"/>
      <c r="E3" s="11"/>
      <c r="F3" s="87"/>
      <c r="H3" s="11"/>
      <c r="I3" s="11"/>
      <c r="J3" s="87"/>
      <c r="K3" s="11"/>
      <c r="L3" s="11"/>
      <c r="M3" s="11"/>
      <c r="N3" s="11"/>
      <c r="O3" s="11"/>
      <c r="P3" s="11"/>
      <c r="Q3" s="11"/>
      <c r="R3" s="11"/>
      <c r="S3" s="11"/>
      <c r="T3" s="11"/>
      <c r="U3" s="18">
        <f>VALUE(LEFT($C$2,1))</f>
        <v>4</v>
      </c>
      <c r="V3" s="11"/>
      <c r="W3" s="11"/>
      <c r="X3" s="11"/>
      <c r="Y3" s="12"/>
      <c r="Z3" s="11"/>
      <c r="AA3" s="11"/>
      <c r="AB3" s="11"/>
      <c r="AC3" s="11"/>
      <c r="AD3" s="11"/>
      <c r="AE3" s="18">
        <f>VALUE(LEFT($C$2,1))</f>
        <v>4</v>
      </c>
      <c r="AF3" s="11"/>
      <c r="AG3" s="11"/>
      <c r="AH3" s="11"/>
      <c r="AI3" s="12"/>
      <c r="AJ3" s="11"/>
    </row>
    <row r="4" spans="2:36" ht="36.75" customHeight="1" thickBot="1" x14ac:dyDescent="0.2">
      <c r="B4" s="76"/>
      <c r="C4" s="77" t="s">
        <v>62</v>
      </c>
      <c r="D4" s="78" t="s">
        <v>41</v>
      </c>
      <c r="E4" s="79" t="s">
        <v>4</v>
      </c>
      <c r="F4" s="80" t="s">
        <v>42</v>
      </c>
      <c r="G4" s="81" t="s">
        <v>72</v>
      </c>
      <c r="H4" s="78" t="s">
        <v>73</v>
      </c>
      <c r="I4" s="79" t="s">
        <v>4</v>
      </c>
      <c r="J4" s="80" t="s">
        <v>42</v>
      </c>
      <c r="L4" s="82" t="s">
        <v>70</v>
      </c>
      <c r="M4" s="82" t="s">
        <v>71</v>
      </c>
      <c r="N4" s="12"/>
      <c r="O4" s="15"/>
      <c r="P4" s="12"/>
      <c r="Q4" s="21" t="s">
        <v>52</v>
      </c>
      <c r="R4" s="21" t="s">
        <v>53</v>
      </c>
      <c r="S4" s="21" t="s">
        <v>45</v>
      </c>
      <c r="T4" s="16" t="s">
        <v>54</v>
      </c>
      <c r="U4" s="21" t="s">
        <v>46</v>
      </c>
      <c r="V4" s="22" t="s">
        <v>44</v>
      </c>
      <c r="W4" s="16" t="s">
        <v>55</v>
      </c>
      <c r="X4" s="16" t="s">
        <v>47</v>
      </c>
      <c r="Y4" s="21" t="s">
        <v>56</v>
      </c>
      <c r="Z4" s="21" t="s">
        <v>43</v>
      </c>
      <c r="AA4" s="19" t="s">
        <v>57</v>
      </c>
      <c r="AB4" s="19" t="s">
        <v>58</v>
      </c>
      <c r="AC4" s="19" t="s">
        <v>51</v>
      </c>
      <c r="AD4" s="14" t="s">
        <v>59</v>
      </c>
      <c r="AE4" s="19" t="s">
        <v>46</v>
      </c>
      <c r="AF4" s="20" t="s">
        <v>48</v>
      </c>
      <c r="AG4" s="14" t="s">
        <v>60</v>
      </c>
      <c r="AH4" s="14" t="s">
        <v>49</v>
      </c>
      <c r="AI4" s="19" t="s">
        <v>61</v>
      </c>
      <c r="AJ4" s="19" t="s">
        <v>50</v>
      </c>
    </row>
    <row r="5" spans="2:36" ht="25.5" customHeight="1" x14ac:dyDescent="0.15">
      <c r="B5" s="83">
        <v>1</v>
      </c>
      <c r="C5" s="95" t="s">
        <v>13</v>
      </c>
      <c r="D5" s="96" t="s">
        <v>83</v>
      </c>
      <c r="E5" s="84">
        <v>4</v>
      </c>
      <c r="F5" s="88" t="s">
        <v>111</v>
      </c>
      <c r="G5" s="99" t="s">
        <v>84</v>
      </c>
      <c r="H5" s="96" t="s">
        <v>85</v>
      </c>
      <c r="I5" s="84">
        <v>4</v>
      </c>
      <c r="J5" s="88" t="s">
        <v>93</v>
      </c>
      <c r="L5" s="48" t="str">
        <f>IF(Q5&lt;&gt;"",IF(R5&lt;&gt;"",R5,IF(S5&lt;&gt;"",S5,IF(T5&lt;&gt;"",T5,IF(U5&lt;&gt;"",U5,IF(V5&lt;&gt;"",V5,"OK"))))),"")</f>
        <v>OK</v>
      </c>
      <c r="M5" s="48" t="str">
        <f>IF(AND(W5="",AA5=""),"",IF(AB5&lt;&gt;"",AB5,IF(AC5&lt;&gt;"",AC5,IF(AD5&lt;&gt;"",AD5,IF(AE5&lt;&gt;"",AE5,IF(AF5&lt;&gt;"",AF5,"OK"))))))</f>
        <v>OK</v>
      </c>
      <c r="N5" s="12"/>
      <c r="O5" s="15" t="str">
        <f>L5&amp;M5</f>
        <v>OKOK</v>
      </c>
      <c r="P5" s="12"/>
      <c r="Q5" s="17" t="str">
        <f>TRIM(C5&amp;D5&amp;E5&amp;F5&amp;G5)</f>
        <v>七尾 一郎ななお いちろう41100800001七尾 次郎</v>
      </c>
      <c r="R5" s="17" t="str">
        <f t="shared" ref="R5:R19" si="0">IF(AND(Q5&lt;&gt;"",W5=""),ERR入力選手,IF(Y5=0,ERR選手,""))</f>
        <v/>
      </c>
      <c r="S5" s="17" t="str">
        <f t="shared" ref="S5:S19" si="1">IF(OR(Z5=0,AND(W5="Y",X5="")),ERRふりがな,"")</f>
        <v/>
      </c>
      <c r="T5" s="17" t="str">
        <f t="shared" ref="T5:T19" si="2">IF(AND(W5="",X5="Y"),ERR選手,"")</f>
        <v/>
      </c>
      <c r="U5" s="17" t="str">
        <f t="shared" ref="U5:U19" si="3">IF(W5="Y",IF(TRIM(E5)="",ERR学年,IF(VALUE($U$3)&lt;VALUE(E5),WAR学年,"")),"")</f>
        <v/>
      </c>
      <c r="V5" s="17"/>
      <c r="W5" s="17" t="str">
        <f>IF(TRIM(C5)&lt;&gt;"","Y","")</f>
        <v>Y</v>
      </c>
      <c r="X5" s="17" t="str">
        <f>IF(TRIM(D5)&lt;&gt;"","Y","")</f>
        <v>Y</v>
      </c>
      <c r="Y5" s="17">
        <f t="array" ref="Y5">IF(W5="Y",MAX(IFERROR(FIND(区切文字,TRIM(C5)),0)),"")</f>
        <v>3</v>
      </c>
      <c r="Z5" s="17">
        <f t="array" ref="Z5">IF(X5="Y",MAX(IFERROR(FIND(区切文字,TRIM(D5)),0)),"")</f>
        <v>4</v>
      </c>
      <c r="AA5" s="15" t="str">
        <f>TRIM(G5&amp;H5&amp;I5&amp;J5)</f>
        <v>七尾 次郎ななお じろう400800002</v>
      </c>
      <c r="AB5" s="15" t="str">
        <f t="shared" ref="AB5:AB19" si="4">IF(AND(AA5&lt;&gt;"",AG5=""),ERR入力選手,IF(AND(AG5="",W5="Y"),ERR選手２未入力,IF(AI5=0,ERR選手,"")))</f>
        <v/>
      </c>
      <c r="AC5" s="15" t="str">
        <f t="shared" ref="AC5:AC19" si="5">IF(OR(AJ5=0,AND(AG5="Y",AH5="")),ERRふりがな,"")</f>
        <v/>
      </c>
      <c r="AD5" s="15" t="str">
        <f t="shared" ref="AD5:AD19" si="6">IF(AND(AG5="",AH5="Y"),ERR選手,"")</f>
        <v/>
      </c>
      <c r="AE5" s="23" t="str">
        <f t="shared" ref="AE5:AE19" si="7">IF(AG5="Y",IF(TRIM(I5)="",ERR学年,IF(VALUE($AE$3)&lt;VALUE(I5),WAR学年,"")),"")</f>
        <v/>
      </c>
      <c r="AF5" s="15"/>
      <c r="AG5" s="15" t="str">
        <f>IF(TRIM(G5)&lt;&gt;"","Y","")</f>
        <v>Y</v>
      </c>
      <c r="AH5" s="15" t="str">
        <f>IF(TRIM(H5)&lt;&gt;"","Y","")</f>
        <v>Y</v>
      </c>
      <c r="AI5" s="15">
        <f t="array" ref="AI5">IF(AG5="Y",MAX(IFERROR(FIND(区切文字,TRIM(G5)),0)),"")</f>
        <v>3</v>
      </c>
      <c r="AJ5" s="15">
        <f t="array" ref="AJ5">IF(AH5="Y",MAX(IFERROR(FIND(区切文字,TRIM(H5)),0)),"")</f>
        <v>4</v>
      </c>
    </row>
    <row r="6" spans="2:36" ht="25.5" customHeight="1" x14ac:dyDescent="0.15">
      <c r="B6" s="83">
        <v>2</v>
      </c>
      <c r="C6" s="95" t="s">
        <v>14</v>
      </c>
      <c r="D6" s="96" t="s">
        <v>24</v>
      </c>
      <c r="E6" s="84">
        <v>4</v>
      </c>
      <c r="F6" s="88" t="s">
        <v>94</v>
      </c>
      <c r="G6" s="99" t="s">
        <v>86</v>
      </c>
      <c r="H6" s="96" t="s">
        <v>87</v>
      </c>
      <c r="I6" s="84">
        <v>4</v>
      </c>
      <c r="J6" s="88" t="s">
        <v>95</v>
      </c>
      <c r="L6" s="48" t="str">
        <f t="shared" ref="L6:L19" si="8">IF(Q6&lt;&gt;"",IF(R6&lt;&gt;"",R6,IF(S6&lt;&gt;"",S6,IF(T6&lt;&gt;"",T6,IF(U6&lt;&gt;"",U6,IF(V6&lt;&gt;"",V6,"OK"))))),"")</f>
        <v>OK</v>
      </c>
      <c r="M6" s="48" t="str">
        <f t="shared" ref="M6:M19" si="9">IF(AND(W6="",AA6=""),"",IF(AB6&lt;&gt;"",AB6,IF(AC6&lt;&gt;"",AC6,IF(AD6&lt;&gt;"",AD6,IF(AE6&lt;&gt;"",AE6,IF(AF6&lt;&gt;"",AF6,"OK"))))))</f>
        <v>選手名は空文字で区切る</v>
      </c>
      <c r="N6" s="12"/>
      <c r="O6" s="15" t="str">
        <f t="shared" ref="O6:O19" si="10">L6&amp;M6</f>
        <v>OK選手名は空文字で区切る</v>
      </c>
      <c r="P6" s="12"/>
      <c r="Q6" s="17" t="str">
        <f t="shared" ref="Q6:Q19" si="11">TRIM(C6&amp;D6&amp;E6&amp;F6&amp;G6)</f>
        <v>小松 次郎こまつ じろう400800011小松三郎</v>
      </c>
      <c r="R6" s="17" t="str">
        <f t="shared" si="0"/>
        <v/>
      </c>
      <c r="S6" s="17" t="str">
        <f t="shared" si="1"/>
        <v/>
      </c>
      <c r="T6" s="17" t="str">
        <f t="shared" si="2"/>
        <v/>
      </c>
      <c r="U6" s="17" t="str">
        <f t="shared" si="3"/>
        <v/>
      </c>
      <c r="V6" s="17"/>
      <c r="W6" s="17" t="str">
        <f t="shared" ref="W6:W19" si="12">IF(TRIM(C6)&lt;&gt;"","Y","")</f>
        <v>Y</v>
      </c>
      <c r="X6" s="17" t="str">
        <f t="shared" ref="X6:X19" si="13">IF(TRIM(D6)&lt;&gt;"","Y","")</f>
        <v>Y</v>
      </c>
      <c r="Y6" s="17">
        <f t="array" ref="Y6">IF(W6="Y",MAX(IFERROR(FIND(区切文字,TRIM(C6)),0)),"")</f>
        <v>3</v>
      </c>
      <c r="Z6" s="17">
        <f t="array" ref="Z6">IF(X6="Y",MAX(IFERROR(FIND(区切文字,TRIM(D6)),0)),"")</f>
        <v>4</v>
      </c>
      <c r="AA6" s="15" t="str">
        <f t="shared" ref="AA6:AA19" si="14">TRIM(G6&amp;H6&amp;I6&amp;J6)</f>
        <v>小松三郎こまつ さぶろう400800012</v>
      </c>
      <c r="AB6" s="15" t="str">
        <f t="shared" si="4"/>
        <v>選手名は空文字で区切る</v>
      </c>
      <c r="AC6" s="15" t="str">
        <f t="shared" si="5"/>
        <v/>
      </c>
      <c r="AD6" s="15" t="str">
        <f t="shared" si="6"/>
        <v/>
      </c>
      <c r="AE6" s="23" t="str">
        <f t="shared" si="7"/>
        <v/>
      </c>
      <c r="AF6" s="15"/>
      <c r="AG6" s="15" t="str">
        <f t="shared" ref="AG6:AG19" si="15">IF(TRIM(G6)&lt;&gt;"","Y","")</f>
        <v>Y</v>
      </c>
      <c r="AH6" s="15" t="str">
        <f t="shared" ref="AH6:AH19" si="16">IF(TRIM(H6)&lt;&gt;"","Y","")</f>
        <v>Y</v>
      </c>
      <c r="AI6" s="15">
        <f t="array" ref="AI6">IF(AG6="Y",MAX(IFERROR(FIND(区切文字,TRIM(G6)),0)),"")</f>
        <v>0</v>
      </c>
      <c r="AJ6" s="15">
        <f t="array" ref="AJ6">IF(AH6="Y",MAX(IFERROR(FIND(区切文字,TRIM(H6)),0)),"")</f>
        <v>4</v>
      </c>
    </row>
    <row r="7" spans="2:36" ht="25.5" customHeight="1" x14ac:dyDescent="0.15">
      <c r="B7" s="83">
        <v>3</v>
      </c>
      <c r="C7" s="95" t="s">
        <v>92</v>
      </c>
      <c r="D7" s="96" t="s">
        <v>88</v>
      </c>
      <c r="E7" s="84">
        <v>4</v>
      </c>
      <c r="F7" s="88" t="s">
        <v>96</v>
      </c>
      <c r="G7" s="99" t="s">
        <v>90</v>
      </c>
      <c r="H7" s="96" t="s">
        <v>89</v>
      </c>
      <c r="I7" s="84">
        <v>4</v>
      </c>
      <c r="J7" s="88" t="s">
        <v>97</v>
      </c>
      <c r="L7" s="48" t="str">
        <f t="shared" si="8"/>
        <v>ふりがなは空文字で区切る</v>
      </c>
      <c r="M7" s="48" t="str">
        <f t="shared" si="9"/>
        <v>OK</v>
      </c>
      <c r="N7" s="12"/>
      <c r="O7" s="15" t="str">
        <f t="shared" si="10"/>
        <v>ふりがなは空文字で区切るOK</v>
      </c>
      <c r="P7" s="12"/>
      <c r="Q7" s="17" t="str">
        <f t="shared" si="11"/>
        <v>輪島 三郎わじまさぶろう400800021輪島 四郎</v>
      </c>
      <c r="R7" s="17" t="str">
        <f t="shared" si="0"/>
        <v/>
      </c>
      <c r="S7" s="17" t="str">
        <f t="shared" si="1"/>
        <v>ふりがなは空文字で区切る</v>
      </c>
      <c r="T7" s="17" t="str">
        <f t="shared" si="2"/>
        <v/>
      </c>
      <c r="U7" s="17" t="str">
        <f t="shared" si="3"/>
        <v/>
      </c>
      <c r="V7" s="17"/>
      <c r="W7" s="17" t="str">
        <f t="shared" si="12"/>
        <v>Y</v>
      </c>
      <c r="X7" s="17" t="str">
        <f t="shared" si="13"/>
        <v>Y</v>
      </c>
      <c r="Y7" s="17">
        <f t="array" ref="Y7">IF(W7="Y",MAX(IFERROR(FIND(区切文字,TRIM(C7)),0)),"")</f>
        <v>3</v>
      </c>
      <c r="Z7" s="17">
        <f t="array" ref="Z7">IF(X7="Y",MAX(IFERROR(FIND(区切文字,TRIM(D7)),0)),"")</f>
        <v>0</v>
      </c>
      <c r="AA7" s="15" t="str">
        <f t="shared" si="14"/>
        <v>輪島 四郎わじま しろう400800022</v>
      </c>
      <c r="AB7" s="15" t="str">
        <f t="shared" si="4"/>
        <v/>
      </c>
      <c r="AC7" s="15" t="str">
        <f t="shared" si="5"/>
        <v/>
      </c>
      <c r="AD7" s="15" t="str">
        <f t="shared" si="6"/>
        <v/>
      </c>
      <c r="AE7" s="23" t="str">
        <f t="shared" si="7"/>
        <v/>
      </c>
      <c r="AF7" s="15"/>
      <c r="AG7" s="15" t="str">
        <f t="shared" si="15"/>
        <v>Y</v>
      </c>
      <c r="AH7" s="15" t="str">
        <f t="shared" si="16"/>
        <v>Y</v>
      </c>
      <c r="AI7" s="15">
        <f t="array" ref="AI7">IF(AG7="Y",MAX(IFERROR(FIND(区切文字,TRIM(G7)),0)),"")</f>
        <v>3</v>
      </c>
      <c r="AJ7" s="15">
        <f t="array" ref="AJ7">IF(AH7="Y",MAX(IFERROR(FIND(区切文字,TRIM(H7)),0)),"")</f>
        <v>4</v>
      </c>
    </row>
    <row r="8" spans="2:36" ht="25.5" customHeight="1" x14ac:dyDescent="0.15">
      <c r="B8" s="83">
        <v>4</v>
      </c>
      <c r="C8" s="95" t="s">
        <v>15</v>
      </c>
      <c r="D8" s="96" t="s">
        <v>25</v>
      </c>
      <c r="E8" s="84">
        <v>3</v>
      </c>
      <c r="F8" s="88" t="s">
        <v>98</v>
      </c>
      <c r="G8" s="99" t="s">
        <v>91</v>
      </c>
      <c r="H8" s="96"/>
      <c r="I8" s="84">
        <v>4</v>
      </c>
      <c r="J8" s="88" t="s">
        <v>99</v>
      </c>
      <c r="L8" s="48" t="str">
        <f t="shared" si="8"/>
        <v>OK</v>
      </c>
      <c r="M8" s="48" t="str">
        <f t="shared" si="9"/>
        <v>ふりがなは空文字で区切る</v>
      </c>
      <c r="N8" s="12"/>
      <c r="O8" s="15" t="str">
        <f t="shared" si="10"/>
        <v>OKふりがなは空文字で区切る</v>
      </c>
      <c r="P8" s="12"/>
      <c r="Q8" s="17" t="str">
        <f t="shared" si="11"/>
        <v>白山 四郎はくさん しろう300800031白山 五郎</v>
      </c>
      <c r="R8" s="17" t="str">
        <f t="shared" si="0"/>
        <v/>
      </c>
      <c r="S8" s="17" t="str">
        <f t="shared" si="1"/>
        <v/>
      </c>
      <c r="T8" s="17" t="str">
        <f t="shared" si="2"/>
        <v/>
      </c>
      <c r="U8" s="17" t="str">
        <f t="shared" si="3"/>
        <v/>
      </c>
      <c r="V8" s="17"/>
      <c r="W8" s="17" t="str">
        <f t="shared" si="12"/>
        <v>Y</v>
      </c>
      <c r="X8" s="17" t="str">
        <f t="shared" si="13"/>
        <v>Y</v>
      </c>
      <c r="Y8" s="17">
        <f t="array" ref="Y8">IF(W8="Y",MAX(IFERROR(FIND(区切文字,TRIM(C8)),0)),"")</f>
        <v>3</v>
      </c>
      <c r="Z8" s="17">
        <f t="array" ref="Z8">IF(X8="Y",MAX(IFERROR(FIND(区切文字,TRIM(D8)),0)),"")</f>
        <v>5</v>
      </c>
      <c r="AA8" s="15" t="str">
        <f t="shared" si="14"/>
        <v>白山 五郎400800032</v>
      </c>
      <c r="AB8" s="15" t="str">
        <f t="shared" si="4"/>
        <v/>
      </c>
      <c r="AC8" s="15" t="str">
        <f t="shared" si="5"/>
        <v>ふりがなは空文字で区切る</v>
      </c>
      <c r="AD8" s="15" t="str">
        <f t="shared" si="6"/>
        <v/>
      </c>
      <c r="AE8" s="23" t="str">
        <f t="shared" si="7"/>
        <v/>
      </c>
      <c r="AF8" s="15"/>
      <c r="AG8" s="15" t="str">
        <f t="shared" si="15"/>
        <v>Y</v>
      </c>
      <c r="AH8" s="15" t="str">
        <f t="shared" si="16"/>
        <v/>
      </c>
      <c r="AI8" s="15">
        <f t="array" ref="AI8">IF(AG8="Y",MAX(IFERROR(FIND(区切文字,TRIM(G8)),0)),"")</f>
        <v>3</v>
      </c>
      <c r="AJ8" s="15" t="str">
        <f t="array" ref="AJ8">IF(AH8="Y",MAX(IFERROR(FIND(区切文字,TRIM(H8)),0)),"")</f>
        <v/>
      </c>
    </row>
    <row r="9" spans="2:36" ht="25.5" customHeight="1" x14ac:dyDescent="0.15">
      <c r="B9" s="83">
        <v>5</v>
      </c>
      <c r="C9" s="95" t="s">
        <v>26</v>
      </c>
      <c r="D9" s="96" t="s">
        <v>81</v>
      </c>
      <c r="E9" s="84"/>
      <c r="F9" s="88" t="s">
        <v>100</v>
      </c>
      <c r="G9" s="99" t="s">
        <v>101</v>
      </c>
      <c r="H9" s="96" t="s">
        <v>102</v>
      </c>
      <c r="I9" s="84">
        <v>4</v>
      </c>
      <c r="J9" s="88" t="s">
        <v>103</v>
      </c>
      <c r="L9" s="48" t="str">
        <f t="shared" si="8"/>
        <v>学年未入力</v>
      </c>
      <c r="M9" s="48" t="str">
        <f t="shared" si="9"/>
        <v>OK</v>
      </c>
      <c r="N9" s="12"/>
      <c r="O9" s="15" t="str">
        <f t="shared" si="10"/>
        <v>学年未入力OK</v>
      </c>
      <c r="P9" s="12"/>
      <c r="Q9" s="17" t="str">
        <f t="shared" si="11"/>
        <v>加賀 五郎かが ごろう00800041加賀 六郎</v>
      </c>
      <c r="R9" s="17" t="str">
        <f t="shared" si="0"/>
        <v/>
      </c>
      <c r="S9" s="17" t="str">
        <f t="shared" si="1"/>
        <v/>
      </c>
      <c r="T9" s="17" t="str">
        <f t="shared" si="2"/>
        <v/>
      </c>
      <c r="U9" s="17" t="str">
        <f t="shared" si="3"/>
        <v>学年未入力</v>
      </c>
      <c r="V9" s="17"/>
      <c r="W9" s="17" t="str">
        <f t="shared" si="12"/>
        <v>Y</v>
      </c>
      <c r="X9" s="17" t="str">
        <f t="shared" si="13"/>
        <v>Y</v>
      </c>
      <c r="Y9" s="17">
        <f t="array" ref="Y9">IF(W9="Y",MAX(IFERROR(FIND(区切文字,TRIM(C9)),0)),"")</f>
        <v>3</v>
      </c>
      <c r="Z9" s="17">
        <f t="array" ref="Z9">IF(X9="Y",MAX(IFERROR(FIND(区切文字,TRIM(D9)),0)),"")</f>
        <v>3</v>
      </c>
      <c r="AA9" s="15" t="str">
        <f t="shared" si="14"/>
        <v>加賀 六郎かが ろくろう400800042</v>
      </c>
      <c r="AB9" s="15" t="str">
        <f t="shared" si="4"/>
        <v/>
      </c>
      <c r="AC9" s="15" t="str">
        <f t="shared" si="5"/>
        <v/>
      </c>
      <c r="AD9" s="15" t="str">
        <f t="shared" si="6"/>
        <v/>
      </c>
      <c r="AE9" s="23" t="str">
        <f t="shared" si="7"/>
        <v/>
      </c>
      <c r="AF9" s="15"/>
      <c r="AG9" s="15" t="str">
        <f t="shared" si="15"/>
        <v>Y</v>
      </c>
      <c r="AH9" s="15" t="str">
        <f t="shared" si="16"/>
        <v>Y</v>
      </c>
      <c r="AI9" s="15">
        <f t="array" ref="AI9">IF(AG9="Y",MAX(IFERROR(FIND(区切文字,TRIM(G9)),0)),"")</f>
        <v>3</v>
      </c>
      <c r="AJ9" s="15">
        <f t="array" ref="AJ9">IF(AH9="Y",MAX(IFERROR(FIND(区切文字,TRIM(H9)),0)),"")</f>
        <v>3</v>
      </c>
    </row>
    <row r="10" spans="2:36" ht="25.5" customHeight="1" x14ac:dyDescent="0.15">
      <c r="B10" s="83">
        <v>6</v>
      </c>
      <c r="C10" s="95" t="s">
        <v>27</v>
      </c>
      <c r="D10" s="96" t="s">
        <v>82</v>
      </c>
      <c r="E10" s="84">
        <v>3</v>
      </c>
      <c r="F10" s="88"/>
      <c r="G10" s="99" t="s">
        <v>104</v>
      </c>
      <c r="H10" s="96" t="s">
        <v>105</v>
      </c>
      <c r="I10" s="84">
        <v>5</v>
      </c>
      <c r="J10" s="88" t="s">
        <v>106</v>
      </c>
      <c r="L10" s="48" t="str">
        <f t="shared" si="8"/>
        <v>OK</v>
      </c>
      <c r="M10" s="48" t="str">
        <f t="shared" si="9"/>
        <v>オープン参加(学年)</v>
      </c>
      <c r="N10" s="12"/>
      <c r="O10" s="15" t="str">
        <f t="shared" si="10"/>
        <v>OKオープン参加(学年)</v>
      </c>
      <c r="P10" s="12"/>
      <c r="Q10" s="17" t="str">
        <f t="shared" si="11"/>
        <v>羽咋 六郎はくい ろくろう3羽咋 七郎</v>
      </c>
      <c r="R10" s="17" t="str">
        <f t="shared" si="0"/>
        <v/>
      </c>
      <c r="S10" s="17" t="str">
        <f t="shared" si="1"/>
        <v/>
      </c>
      <c r="T10" s="17" t="str">
        <f t="shared" si="2"/>
        <v/>
      </c>
      <c r="U10" s="17" t="str">
        <f t="shared" si="3"/>
        <v/>
      </c>
      <c r="V10" s="17"/>
      <c r="W10" s="17" t="str">
        <f t="shared" si="12"/>
        <v>Y</v>
      </c>
      <c r="X10" s="17" t="str">
        <f t="shared" si="13"/>
        <v>Y</v>
      </c>
      <c r="Y10" s="17">
        <f t="array" ref="Y10">IF(W10="Y",MAX(IFERROR(FIND(区切文字,TRIM(C10)),0)),"")</f>
        <v>3</v>
      </c>
      <c r="Z10" s="17">
        <f t="array" ref="Z10">IF(X10="Y",MAX(IFERROR(FIND(区切文字,TRIM(D10)),0)),"")</f>
        <v>4</v>
      </c>
      <c r="AA10" s="15" t="str">
        <f t="shared" si="14"/>
        <v>羽咋 七郎はくい しちろう500800052</v>
      </c>
      <c r="AB10" s="15" t="str">
        <f t="shared" si="4"/>
        <v/>
      </c>
      <c r="AC10" s="15" t="str">
        <f t="shared" si="5"/>
        <v/>
      </c>
      <c r="AD10" s="15" t="str">
        <f t="shared" si="6"/>
        <v/>
      </c>
      <c r="AE10" s="23" t="str">
        <f t="shared" si="7"/>
        <v>オープン参加(学年)</v>
      </c>
      <c r="AF10" s="15"/>
      <c r="AG10" s="15" t="str">
        <f t="shared" si="15"/>
        <v>Y</v>
      </c>
      <c r="AH10" s="15" t="str">
        <f t="shared" si="16"/>
        <v>Y</v>
      </c>
      <c r="AI10" s="15">
        <f t="array" ref="AI10">IF(AG10="Y",MAX(IFERROR(FIND(区切文字,TRIM(G10)),0)),"")</f>
        <v>3</v>
      </c>
      <c r="AJ10" s="15">
        <f t="array" ref="AJ10">IF(AH10="Y",MAX(IFERROR(FIND(区切文字,TRIM(H10)),0)),"")</f>
        <v>4</v>
      </c>
    </row>
    <row r="11" spans="2:36" ht="25.5" customHeight="1" x14ac:dyDescent="0.15">
      <c r="B11" s="83">
        <v>7</v>
      </c>
      <c r="C11" s="95" t="s">
        <v>107</v>
      </c>
      <c r="D11" s="96" t="s">
        <v>108</v>
      </c>
      <c r="E11" s="84">
        <v>4</v>
      </c>
      <c r="F11" s="88" t="s">
        <v>109</v>
      </c>
      <c r="G11" s="99"/>
      <c r="H11" s="96"/>
      <c r="I11" s="84"/>
      <c r="J11" s="88"/>
      <c r="L11" s="48" t="str">
        <f t="shared" si="8"/>
        <v>OK</v>
      </c>
      <c r="M11" s="48" t="str">
        <f t="shared" si="9"/>
        <v>選手名２が未入力です</v>
      </c>
      <c r="N11" s="12"/>
      <c r="O11" s="15" t="str">
        <f t="shared" si="10"/>
        <v>OK選手名２が未入力です</v>
      </c>
      <c r="P11" s="12"/>
      <c r="Q11" s="17" t="str">
        <f t="shared" si="11"/>
        <v>野々市 七郎ののいち しちろう400800061</v>
      </c>
      <c r="R11" s="17" t="str">
        <f t="shared" si="0"/>
        <v/>
      </c>
      <c r="S11" s="17" t="str">
        <f t="shared" si="1"/>
        <v/>
      </c>
      <c r="T11" s="17" t="str">
        <f t="shared" si="2"/>
        <v/>
      </c>
      <c r="U11" s="17" t="str">
        <f t="shared" si="3"/>
        <v/>
      </c>
      <c r="V11" s="17"/>
      <c r="W11" s="17" t="str">
        <f t="shared" si="12"/>
        <v>Y</v>
      </c>
      <c r="X11" s="17" t="str">
        <f t="shared" si="13"/>
        <v>Y</v>
      </c>
      <c r="Y11" s="17">
        <f t="array" ref="Y11">IF(W11="Y",MAX(IFERROR(FIND(区切文字,TRIM(C11)),0)),"")</f>
        <v>4</v>
      </c>
      <c r="Z11" s="17">
        <f t="array" ref="Z11">IF(X11="Y",MAX(IFERROR(FIND(区切文字,TRIM(D11)),0)),"")</f>
        <v>5</v>
      </c>
      <c r="AA11" s="15" t="str">
        <f t="shared" si="14"/>
        <v/>
      </c>
      <c r="AB11" s="15" t="str">
        <f t="shared" si="4"/>
        <v>選手名２が未入力です</v>
      </c>
      <c r="AC11" s="15" t="str">
        <f t="shared" si="5"/>
        <v/>
      </c>
      <c r="AD11" s="15" t="str">
        <f t="shared" si="6"/>
        <v/>
      </c>
      <c r="AE11" s="23" t="str">
        <f t="shared" si="7"/>
        <v/>
      </c>
      <c r="AF11" s="15"/>
      <c r="AG11" s="15" t="str">
        <f t="shared" si="15"/>
        <v/>
      </c>
      <c r="AH11" s="15" t="str">
        <f t="shared" si="16"/>
        <v/>
      </c>
      <c r="AI11" s="15" t="str">
        <f t="array" ref="AI11">IF(AG11="Y",MAX(IFERROR(FIND(区切文字,TRIM(G11)),0)),"")</f>
        <v/>
      </c>
      <c r="AJ11" s="15" t="str">
        <f t="array" ref="AJ11">IF(AH11="Y",MAX(IFERROR(FIND(区切文字,TRIM(H11)),0)),"")</f>
        <v/>
      </c>
    </row>
    <row r="12" spans="2:36" ht="25.5" customHeight="1" x14ac:dyDescent="0.15">
      <c r="B12" s="83">
        <v>8</v>
      </c>
      <c r="C12" s="95"/>
      <c r="D12" s="96"/>
      <c r="E12" s="84"/>
      <c r="F12" s="88"/>
      <c r="G12" s="99"/>
      <c r="H12" s="96"/>
      <c r="I12" s="84"/>
      <c r="J12" s="88"/>
      <c r="L12" s="48" t="str">
        <f t="shared" si="8"/>
        <v/>
      </c>
      <c r="M12" s="48" t="str">
        <f t="shared" si="9"/>
        <v/>
      </c>
      <c r="N12" s="12"/>
      <c r="O12" s="15" t="str">
        <f t="shared" si="10"/>
        <v/>
      </c>
      <c r="P12" s="12"/>
      <c r="Q12" s="17" t="str">
        <f t="shared" si="11"/>
        <v/>
      </c>
      <c r="R12" s="17" t="str">
        <f t="shared" si="0"/>
        <v/>
      </c>
      <c r="S12" s="17" t="str">
        <f t="shared" si="1"/>
        <v/>
      </c>
      <c r="T12" s="17" t="str">
        <f t="shared" si="2"/>
        <v/>
      </c>
      <c r="U12" s="17" t="str">
        <f t="shared" si="3"/>
        <v/>
      </c>
      <c r="V12" s="17"/>
      <c r="W12" s="17" t="str">
        <f t="shared" si="12"/>
        <v/>
      </c>
      <c r="X12" s="17" t="str">
        <f t="shared" si="13"/>
        <v/>
      </c>
      <c r="Y12" s="17" t="str">
        <f t="array" ref="Y12">IF(W12="Y",MAX(IFERROR(FIND(区切文字,TRIM(C12)),0)),"")</f>
        <v/>
      </c>
      <c r="Z12" s="17" t="str">
        <f t="array" ref="Z12">IF(X12="Y",MAX(IFERROR(FIND(区切文字,TRIM(D12)),0)),"")</f>
        <v/>
      </c>
      <c r="AA12" s="15" t="str">
        <f t="shared" si="14"/>
        <v/>
      </c>
      <c r="AB12" s="15" t="str">
        <f t="shared" si="4"/>
        <v/>
      </c>
      <c r="AC12" s="15" t="str">
        <f t="shared" si="5"/>
        <v/>
      </c>
      <c r="AD12" s="15" t="str">
        <f t="shared" si="6"/>
        <v/>
      </c>
      <c r="AE12" s="23" t="str">
        <f t="shared" si="7"/>
        <v/>
      </c>
      <c r="AF12" s="15"/>
      <c r="AG12" s="15" t="str">
        <f t="shared" si="15"/>
        <v/>
      </c>
      <c r="AH12" s="15" t="str">
        <f t="shared" si="16"/>
        <v/>
      </c>
      <c r="AI12" s="15" t="str">
        <f t="array" ref="AI12">IF(AG12="Y",MAX(IFERROR(FIND(区切文字,TRIM(G12)),0)),"")</f>
        <v/>
      </c>
      <c r="AJ12" s="15" t="str">
        <f t="array" ref="AJ12">IF(AH12="Y",MAX(IFERROR(FIND(区切文字,TRIM(H12)),0)),"")</f>
        <v/>
      </c>
    </row>
    <row r="13" spans="2:36" ht="25.5" customHeight="1" x14ac:dyDescent="0.15">
      <c r="B13" s="83">
        <v>9</v>
      </c>
      <c r="C13" s="95"/>
      <c r="D13" s="96" t="s">
        <v>110</v>
      </c>
      <c r="E13" s="84"/>
      <c r="F13" s="88"/>
      <c r="G13" s="99"/>
      <c r="H13" s="96"/>
      <c r="I13" s="84"/>
      <c r="J13" s="88"/>
      <c r="L13" s="48" t="str">
        <f t="shared" si="8"/>
        <v>選手名入力無(他項目は空欄に)</v>
      </c>
      <c r="M13" s="48" t="str">
        <f t="shared" si="9"/>
        <v/>
      </c>
      <c r="N13" s="12"/>
      <c r="O13" s="15" t="str">
        <f t="shared" si="10"/>
        <v>選手名入力無(他項目は空欄に)</v>
      </c>
      <c r="P13" s="12"/>
      <c r="Q13" s="17" t="str">
        <f t="shared" si="11"/>
        <v>合計</v>
      </c>
      <c r="R13" s="17" t="str">
        <f t="shared" si="0"/>
        <v>選手名入力無(他項目は空欄に)</v>
      </c>
      <c r="S13" s="17" t="str">
        <f t="shared" si="1"/>
        <v>ふりがなは空文字で区切る</v>
      </c>
      <c r="T13" s="17" t="str">
        <f t="shared" si="2"/>
        <v>選手名は空文字で区切る</v>
      </c>
      <c r="U13" s="17" t="str">
        <f t="shared" si="3"/>
        <v/>
      </c>
      <c r="V13" s="17"/>
      <c r="W13" s="17" t="str">
        <f t="shared" si="12"/>
        <v/>
      </c>
      <c r="X13" s="17" t="str">
        <f t="shared" si="13"/>
        <v>Y</v>
      </c>
      <c r="Y13" s="17" t="str">
        <f t="array" ref="Y13">IF(W13="Y",MAX(IFERROR(FIND(区切文字,TRIM(C13)),0)),"")</f>
        <v/>
      </c>
      <c r="Z13" s="17">
        <f t="array" ref="Z13">IF(X13="Y",MAX(IFERROR(FIND(区切文字,TRIM(D13)),0)),"")</f>
        <v>0</v>
      </c>
      <c r="AA13" s="15" t="str">
        <f t="shared" si="14"/>
        <v/>
      </c>
      <c r="AB13" s="15" t="str">
        <f t="shared" si="4"/>
        <v/>
      </c>
      <c r="AC13" s="15" t="str">
        <f t="shared" si="5"/>
        <v/>
      </c>
      <c r="AD13" s="15" t="str">
        <f t="shared" si="6"/>
        <v/>
      </c>
      <c r="AE13" s="23" t="str">
        <f t="shared" si="7"/>
        <v/>
      </c>
      <c r="AF13" s="15"/>
      <c r="AG13" s="15" t="str">
        <f t="shared" si="15"/>
        <v/>
      </c>
      <c r="AH13" s="15" t="str">
        <f t="shared" si="16"/>
        <v/>
      </c>
      <c r="AI13" s="15" t="str">
        <f t="array" ref="AI13">IF(AG13="Y",MAX(IFERROR(FIND(区切文字,TRIM(G13)),0)),"")</f>
        <v/>
      </c>
      <c r="AJ13" s="15" t="str">
        <f t="array" ref="AJ13">IF(AH13="Y",MAX(IFERROR(FIND(区切文字,TRIM(H13)),0)),"")</f>
        <v/>
      </c>
    </row>
    <row r="14" spans="2:36" ht="25.5" customHeight="1" x14ac:dyDescent="0.15">
      <c r="B14" s="83">
        <v>10</v>
      </c>
      <c r="C14" s="95"/>
      <c r="D14" s="96"/>
      <c r="E14" s="84"/>
      <c r="F14" s="88"/>
      <c r="G14" s="99"/>
      <c r="H14" s="96"/>
      <c r="I14" s="84"/>
      <c r="J14" s="88"/>
      <c r="L14" s="48" t="str">
        <f t="shared" si="8"/>
        <v/>
      </c>
      <c r="M14" s="48" t="str">
        <f t="shared" si="9"/>
        <v/>
      </c>
      <c r="N14" s="12"/>
      <c r="O14" s="15" t="str">
        <f t="shared" si="10"/>
        <v/>
      </c>
      <c r="P14" s="12"/>
      <c r="Q14" s="17" t="str">
        <f t="shared" si="11"/>
        <v/>
      </c>
      <c r="R14" s="17" t="str">
        <f t="shared" si="0"/>
        <v/>
      </c>
      <c r="S14" s="17" t="str">
        <f t="shared" si="1"/>
        <v/>
      </c>
      <c r="T14" s="17" t="str">
        <f t="shared" si="2"/>
        <v/>
      </c>
      <c r="U14" s="17" t="str">
        <f t="shared" si="3"/>
        <v/>
      </c>
      <c r="V14" s="17"/>
      <c r="W14" s="17" t="str">
        <f t="shared" si="12"/>
        <v/>
      </c>
      <c r="X14" s="17" t="str">
        <f t="shared" si="13"/>
        <v/>
      </c>
      <c r="Y14" s="17" t="str">
        <f t="array" ref="Y14">IF(W14="Y",MAX(IFERROR(FIND(区切文字,TRIM(C14)),0)),"")</f>
        <v/>
      </c>
      <c r="Z14" s="17" t="str">
        <f t="array" ref="Z14">IF(X14="Y",MAX(IFERROR(FIND(区切文字,TRIM(D14)),0)),"")</f>
        <v/>
      </c>
      <c r="AA14" s="15" t="str">
        <f t="shared" si="14"/>
        <v/>
      </c>
      <c r="AB14" s="15" t="str">
        <f t="shared" si="4"/>
        <v/>
      </c>
      <c r="AC14" s="15" t="str">
        <f t="shared" si="5"/>
        <v/>
      </c>
      <c r="AD14" s="15" t="str">
        <f t="shared" si="6"/>
        <v/>
      </c>
      <c r="AE14" s="23" t="str">
        <f t="shared" si="7"/>
        <v/>
      </c>
      <c r="AF14" s="15"/>
      <c r="AG14" s="15" t="str">
        <f t="shared" si="15"/>
        <v/>
      </c>
      <c r="AH14" s="15" t="str">
        <f t="shared" si="16"/>
        <v/>
      </c>
      <c r="AI14" s="15" t="str">
        <f t="array" ref="AI14">IF(AG14="Y",MAX(IFERROR(FIND(区切文字,TRIM(G14)),0)),"")</f>
        <v/>
      </c>
      <c r="AJ14" s="15" t="str">
        <f t="array" ref="AJ14">IF(AH14="Y",MAX(IFERROR(FIND(区切文字,TRIM(H14)),0)),"")</f>
        <v/>
      </c>
    </row>
    <row r="15" spans="2:36" ht="25.5" customHeight="1" x14ac:dyDescent="0.15">
      <c r="B15" s="83">
        <v>11</v>
      </c>
      <c r="C15" s="95"/>
      <c r="D15" s="96"/>
      <c r="E15" s="84"/>
      <c r="F15" s="88"/>
      <c r="G15" s="99"/>
      <c r="H15" s="96"/>
      <c r="I15" s="84"/>
      <c r="J15" s="88"/>
      <c r="L15" s="48" t="str">
        <f t="shared" si="8"/>
        <v/>
      </c>
      <c r="M15" s="48" t="str">
        <f t="shared" si="9"/>
        <v/>
      </c>
      <c r="N15" s="12"/>
      <c r="O15" s="15" t="str">
        <f t="shared" si="10"/>
        <v/>
      </c>
      <c r="P15" s="12"/>
      <c r="Q15" s="17" t="str">
        <f t="shared" si="11"/>
        <v/>
      </c>
      <c r="R15" s="17" t="str">
        <f t="shared" si="0"/>
        <v/>
      </c>
      <c r="S15" s="17" t="str">
        <f t="shared" si="1"/>
        <v/>
      </c>
      <c r="T15" s="17" t="str">
        <f t="shared" si="2"/>
        <v/>
      </c>
      <c r="U15" s="17" t="str">
        <f t="shared" si="3"/>
        <v/>
      </c>
      <c r="V15" s="17"/>
      <c r="W15" s="17" t="str">
        <f t="shared" si="12"/>
        <v/>
      </c>
      <c r="X15" s="17" t="str">
        <f t="shared" si="13"/>
        <v/>
      </c>
      <c r="Y15" s="17" t="str">
        <f t="array" ref="Y15">IF(W15="Y",MAX(IFERROR(FIND(区切文字,TRIM(C15)),0)),"")</f>
        <v/>
      </c>
      <c r="Z15" s="17" t="str">
        <f t="array" ref="Z15">IF(X15="Y",MAX(IFERROR(FIND(区切文字,TRIM(D15)),0)),"")</f>
        <v/>
      </c>
      <c r="AA15" s="15" t="str">
        <f t="shared" si="14"/>
        <v/>
      </c>
      <c r="AB15" s="15" t="str">
        <f t="shared" si="4"/>
        <v/>
      </c>
      <c r="AC15" s="15" t="str">
        <f t="shared" si="5"/>
        <v/>
      </c>
      <c r="AD15" s="15" t="str">
        <f t="shared" si="6"/>
        <v/>
      </c>
      <c r="AE15" s="23" t="str">
        <f t="shared" si="7"/>
        <v/>
      </c>
      <c r="AF15" s="15"/>
      <c r="AG15" s="15" t="str">
        <f t="shared" si="15"/>
        <v/>
      </c>
      <c r="AH15" s="15" t="str">
        <f t="shared" si="16"/>
        <v/>
      </c>
      <c r="AI15" s="15" t="str">
        <f t="array" ref="AI15">IF(AG15="Y",MAX(IFERROR(FIND(区切文字,TRIM(G15)),0)),"")</f>
        <v/>
      </c>
      <c r="AJ15" s="15" t="str">
        <f t="array" ref="AJ15">IF(AH15="Y",MAX(IFERROR(FIND(区切文字,TRIM(H15)),0)),"")</f>
        <v/>
      </c>
    </row>
    <row r="16" spans="2:36" ht="25.5" customHeight="1" x14ac:dyDescent="0.15">
      <c r="B16" s="83">
        <v>12</v>
      </c>
      <c r="C16" s="95"/>
      <c r="D16" s="96"/>
      <c r="E16" s="84"/>
      <c r="F16" s="88"/>
      <c r="G16" s="99"/>
      <c r="H16" s="96"/>
      <c r="I16" s="84"/>
      <c r="J16" s="88"/>
      <c r="L16" s="48" t="str">
        <f t="shared" si="8"/>
        <v/>
      </c>
      <c r="M16" s="48" t="str">
        <f t="shared" si="9"/>
        <v/>
      </c>
      <c r="N16" s="12"/>
      <c r="O16" s="15" t="str">
        <f t="shared" si="10"/>
        <v/>
      </c>
      <c r="P16" s="12"/>
      <c r="Q16" s="17" t="str">
        <f t="shared" si="11"/>
        <v/>
      </c>
      <c r="R16" s="17" t="str">
        <f t="shared" si="0"/>
        <v/>
      </c>
      <c r="S16" s="17" t="str">
        <f t="shared" si="1"/>
        <v/>
      </c>
      <c r="T16" s="17" t="str">
        <f t="shared" si="2"/>
        <v/>
      </c>
      <c r="U16" s="17" t="str">
        <f t="shared" si="3"/>
        <v/>
      </c>
      <c r="V16" s="17"/>
      <c r="W16" s="17" t="str">
        <f t="shared" si="12"/>
        <v/>
      </c>
      <c r="X16" s="17" t="str">
        <f t="shared" si="13"/>
        <v/>
      </c>
      <c r="Y16" s="17" t="str">
        <f t="array" ref="Y16">IF(W16="Y",MAX(IFERROR(FIND(区切文字,TRIM(C16)),0)),"")</f>
        <v/>
      </c>
      <c r="Z16" s="17" t="str">
        <f t="array" ref="Z16">IF(X16="Y",MAX(IFERROR(FIND(区切文字,TRIM(D16)),0)),"")</f>
        <v/>
      </c>
      <c r="AA16" s="15" t="str">
        <f t="shared" si="14"/>
        <v/>
      </c>
      <c r="AB16" s="15" t="str">
        <f t="shared" si="4"/>
        <v/>
      </c>
      <c r="AC16" s="15" t="str">
        <f t="shared" si="5"/>
        <v/>
      </c>
      <c r="AD16" s="15" t="str">
        <f t="shared" si="6"/>
        <v/>
      </c>
      <c r="AE16" s="23" t="str">
        <f t="shared" si="7"/>
        <v/>
      </c>
      <c r="AF16" s="15"/>
      <c r="AG16" s="15" t="str">
        <f t="shared" si="15"/>
        <v/>
      </c>
      <c r="AH16" s="15" t="str">
        <f t="shared" si="16"/>
        <v/>
      </c>
      <c r="AI16" s="15" t="str">
        <f t="array" ref="AI16">IF(AG16="Y",MAX(IFERROR(FIND(区切文字,TRIM(G16)),0)),"")</f>
        <v/>
      </c>
      <c r="AJ16" s="15" t="str">
        <f t="array" ref="AJ16">IF(AH16="Y",MAX(IFERROR(FIND(区切文字,TRIM(H16)),0)),"")</f>
        <v/>
      </c>
    </row>
    <row r="17" spans="2:36" ht="25.5" customHeight="1" x14ac:dyDescent="0.15">
      <c r="B17" s="83">
        <v>13</v>
      </c>
      <c r="C17" s="95"/>
      <c r="D17" s="96"/>
      <c r="E17" s="84"/>
      <c r="F17" s="88"/>
      <c r="G17" s="99"/>
      <c r="H17" s="96"/>
      <c r="I17" s="84"/>
      <c r="J17" s="88"/>
      <c r="L17" s="48" t="str">
        <f t="shared" si="8"/>
        <v/>
      </c>
      <c r="M17" s="48" t="str">
        <f t="shared" si="9"/>
        <v/>
      </c>
      <c r="N17" s="12"/>
      <c r="O17" s="15" t="str">
        <f t="shared" si="10"/>
        <v/>
      </c>
      <c r="P17" s="12"/>
      <c r="Q17" s="17" t="str">
        <f t="shared" si="11"/>
        <v/>
      </c>
      <c r="R17" s="17" t="str">
        <f t="shared" si="0"/>
        <v/>
      </c>
      <c r="S17" s="17" t="str">
        <f t="shared" si="1"/>
        <v/>
      </c>
      <c r="T17" s="17" t="str">
        <f t="shared" si="2"/>
        <v/>
      </c>
      <c r="U17" s="17" t="str">
        <f t="shared" si="3"/>
        <v/>
      </c>
      <c r="V17" s="17"/>
      <c r="W17" s="17" t="str">
        <f t="shared" si="12"/>
        <v/>
      </c>
      <c r="X17" s="17" t="str">
        <f t="shared" si="13"/>
        <v/>
      </c>
      <c r="Y17" s="17" t="str">
        <f t="array" ref="Y17">IF(W17="Y",MAX(IFERROR(FIND(区切文字,TRIM(C17)),0)),"")</f>
        <v/>
      </c>
      <c r="Z17" s="17" t="str">
        <f t="array" ref="Z17">IF(X17="Y",MAX(IFERROR(FIND(区切文字,TRIM(D17)),0)),"")</f>
        <v/>
      </c>
      <c r="AA17" s="15" t="str">
        <f t="shared" si="14"/>
        <v/>
      </c>
      <c r="AB17" s="15" t="str">
        <f t="shared" si="4"/>
        <v/>
      </c>
      <c r="AC17" s="15" t="str">
        <f t="shared" si="5"/>
        <v/>
      </c>
      <c r="AD17" s="15" t="str">
        <f t="shared" si="6"/>
        <v/>
      </c>
      <c r="AE17" s="23" t="str">
        <f t="shared" si="7"/>
        <v/>
      </c>
      <c r="AF17" s="15"/>
      <c r="AG17" s="15" t="str">
        <f t="shared" si="15"/>
        <v/>
      </c>
      <c r="AH17" s="15" t="str">
        <f t="shared" si="16"/>
        <v/>
      </c>
      <c r="AI17" s="15" t="str">
        <f t="array" ref="AI17">IF(AG17="Y",MAX(IFERROR(FIND(区切文字,TRIM(G17)),0)),"")</f>
        <v/>
      </c>
      <c r="AJ17" s="15" t="str">
        <f t="array" ref="AJ17">IF(AH17="Y",MAX(IFERROR(FIND(区切文字,TRIM(H17)),0)),"")</f>
        <v/>
      </c>
    </row>
    <row r="18" spans="2:36" ht="25.5" customHeight="1" x14ac:dyDescent="0.15">
      <c r="B18" s="83">
        <v>14</v>
      </c>
      <c r="C18" s="95"/>
      <c r="D18" s="96"/>
      <c r="E18" s="84"/>
      <c r="F18" s="88"/>
      <c r="G18" s="99"/>
      <c r="H18" s="96"/>
      <c r="I18" s="84"/>
      <c r="J18" s="88"/>
      <c r="L18" s="48" t="str">
        <f t="shared" si="8"/>
        <v/>
      </c>
      <c r="M18" s="48" t="str">
        <f t="shared" si="9"/>
        <v/>
      </c>
      <c r="N18" s="12"/>
      <c r="O18" s="15" t="str">
        <f t="shared" si="10"/>
        <v/>
      </c>
      <c r="P18" s="12"/>
      <c r="Q18" s="17" t="str">
        <f t="shared" si="11"/>
        <v/>
      </c>
      <c r="R18" s="17" t="str">
        <f t="shared" si="0"/>
        <v/>
      </c>
      <c r="S18" s="17" t="str">
        <f t="shared" si="1"/>
        <v/>
      </c>
      <c r="T18" s="17" t="str">
        <f t="shared" si="2"/>
        <v/>
      </c>
      <c r="U18" s="17" t="str">
        <f t="shared" si="3"/>
        <v/>
      </c>
      <c r="V18" s="17"/>
      <c r="W18" s="17" t="str">
        <f t="shared" si="12"/>
        <v/>
      </c>
      <c r="X18" s="17" t="str">
        <f t="shared" si="13"/>
        <v/>
      </c>
      <c r="Y18" s="17" t="str">
        <f t="array" ref="Y18">IF(W18="Y",MAX(IFERROR(FIND(区切文字,TRIM(C18)),0)),"")</f>
        <v/>
      </c>
      <c r="Z18" s="17" t="str">
        <f t="array" ref="Z18">IF(X18="Y",MAX(IFERROR(FIND(区切文字,TRIM(D18)),0)),"")</f>
        <v/>
      </c>
      <c r="AA18" s="15" t="str">
        <f t="shared" si="14"/>
        <v/>
      </c>
      <c r="AB18" s="15" t="str">
        <f t="shared" si="4"/>
        <v/>
      </c>
      <c r="AC18" s="15" t="str">
        <f t="shared" si="5"/>
        <v/>
      </c>
      <c r="AD18" s="15" t="str">
        <f t="shared" si="6"/>
        <v/>
      </c>
      <c r="AE18" s="23" t="str">
        <f t="shared" si="7"/>
        <v/>
      </c>
      <c r="AF18" s="15"/>
      <c r="AG18" s="15" t="str">
        <f t="shared" si="15"/>
        <v/>
      </c>
      <c r="AH18" s="15" t="str">
        <f t="shared" si="16"/>
        <v/>
      </c>
      <c r="AI18" s="15" t="str">
        <f t="array" ref="AI18">IF(AG18="Y",MAX(IFERROR(FIND(区切文字,TRIM(G18)),0)),"")</f>
        <v/>
      </c>
      <c r="AJ18" s="15" t="str">
        <f t="array" ref="AJ18">IF(AH18="Y",MAX(IFERROR(FIND(区切文字,TRIM(H18)),0)),"")</f>
        <v/>
      </c>
    </row>
    <row r="19" spans="2:36" ht="25.5" customHeight="1" thickBot="1" x14ac:dyDescent="0.2">
      <c r="B19" s="85">
        <v>15</v>
      </c>
      <c r="C19" s="97"/>
      <c r="D19" s="98"/>
      <c r="E19" s="86"/>
      <c r="F19" s="89"/>
      <c r="G19" s="100"/>
      <c r="H19" s="98"/>
      <c r="I19" s="86"/>
      <c r="J19" s="89"/>
      <c r="L19" s="49" t="str">
        <f t="shared" si="8"/>
        <v/>
      </c>
      <c r="M19" s="49" t="str">
        <f t="shared" si="9"/>
        <v/>
      </c>
      <c r="N19" s="12"/>
      <c r="O19" s="15" t="str">
        <f t="shared" si="10"/>
        <v/>
      </c>
      <c r="P19" s="12"/>
      <c r="Q19" s="17" t="str">
        <f t="shared" si="11"/>
        <v/>
      </c>
      <c r="R19" s="17" t="str">
        <f t="shared" si="0"/>
        <v/>
      </c>
      <c r="S19" s="17" t="str">
        <f t="shared" si="1"/>
        <v/>
      </c>
      <c r="T19" s="17" t="str">
        <f t="shared" si="2"/>
        <v/>
      </c>
      <c r="U19" s="17" t="str">
        <f t="shared" si="3"/>
        <v/>
      </c>
      <c r="V19" s="17"/>
      <c r="W19" s="17" t="str">
        <f t="shared" si="12"/>
        <v/>
      </c>
      <c r="X19" s="17" t="str">
        <f t="shared" si="13"/>
        <v/>
      </c>
      <c r="Y19" s="17" t="str">
        <f t="array" ref="Y19">IF(W19="Y",MAX(IFERROR(FIND(区切文字,TRIM(C19)),0)),"")</f>
        <v/>
      </c>
      <c r="Z19" s="17" t="str">
        <f t="array" ref="Z19">IF(X19="Y",MAX(IFERROR(FIND(区切文字,TRIM(D19)),0)),"")</f>
        <v/>
      </c>
      <c r="AA19" s="15" t="str">
        <f t="shared" si="14"/>
        <v/>
      </c>
      <c r="AB19" s="15" t="str">
        <f t="shared" si="4"/>
        <v/>
      </c>
      <c r="AC19" s="15" t="str">
        <f t="shared" si="5"/>
        <v/>
      </c>
      <c r="AD19" s="15" t="str">
        <f t="shared" si="6"/>
        <v/>
      </c>
      <c r="AE19" s="23" t="str">
        <f t="shared" si="7"/>
        <v/>
      </c>
      <c r="AF19" s="15"/>
      <c r="AG19" s="15" t="str">
        <f t="shared" si="15"/>
        <v/>
      </c>
      <c r="AH19" s="15" t="str">
        <f t="shared" si="16"/>
        <v/>
      </c>
      <c r="AI19" s="15" t="str">
        <f t="array" ref="AI19">IF(AG19="Y",MAX(IFERROR(FIND(区切文字,TRIM(G19)),0)),"")</f>
        <v/>
      </c>
      <c r="AJ19" s="15" t="str">
        <f t="array" ref="AJ19">IF(AH19="Y",MAX(IFERROR(FIND(区切文字,TRIM(H19)),0)),"")</f>
        <v/>
      </c>
    </row>
    <row r="20" spans="2:36" x14ac:dyDescent="0.15"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2"/>
      <c r="Z20" s="11"/>
      <c r="AA20" s="11"/>
      <c r="AB20" s="11"/>
      <c r="AC20" s="11"/>
      <c r="AD20" s="11"/>
      <c r="AE20" s="11"/>
      <c r="AF20" s="11"/>
      <c r="AG20" s="11"/>
      <c r="AH20" s="11"/>
      <c r="AI20" s="12"/>
      <c r="AJ20" s="11"/>
    </row>
    <row r="21" spans="2:36" x14ac:dyDescent="0.15"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2"/>
      <c r="Z21" s="11"/>
      <c r="AA21" s="11"/>
      <c r="AB21" s="11"/>
      <c r="AC21" s="11"/>
      <c r="AD21" s="11"/>
      <c r="AE21" s="11"/>
      <c r="AF21" s="11"/>
      <c r="AG21" s="11"/>
      <c r="AH21" s="11"/>
      <c r="AI21" s="12"/>
      <c r="AJ21" s="11"/>
    </row>
    <row r="22" spans="2:36" x14ac:dyDescent="0.15">
      <c r="Q22" s="11"/>
      <c r="R22" s="11"/>
      <c r="S22" s="11"/>
      <c r="T22" s="11"/>
      <c r="U22" s="11"/>
      <c r="V22" s="11"/>
      <c r="W22" s="11"/>
      <c r="X22" s="11"/>
      <c r="Y22" s="12"/>
      <c r="AA22" s="11"/>
      <c r="AB22" s="11"/>
      <c r="AC22" s="11"/>
      <c r="AD22" s="11"/>
      <c r="AE22" s="11"/>
      <c r="AF22" s="11"/>
      <c r="AG22" s="11"/>
      <c r="AH22" s="11"/>
      <c r="AI22" s="12"/>
    </row>
  </sheetData>
  <sheetProtection algorithmName="SHA-512" hashValue="1yJtUSvRG6df1t4sbOsb4JiYHpFnNvZ74x0bp7HTBdmTU8tWtXcB/PetpOyvMg85UyyiAgLX5pQ7Yh7qfW6k+A==" saltValue="4KF/CzfmIt3QqSAgfEmWGQ==" spinCount="100000" sheet="1" objects="1" scenarios="1"/>
  <phoneticPr fontId="1"/>
  <conditionalFormatting sqref="L5:L19">
    <cfRule type="expression" dxfId="13" priority="2">
      <formula>AND($L5&lt;&gt;"",$L5&lt;&gt;"OK")</formula>
    </cfRule>
  </conditionalFormatting>
  <conditionalFormatting sqref="M5:M19">
    <cfRule type="expression" dxfId="12" priority="1">
      <formula>AND($M5&lt;&gt;"",$M5&lt;&gt;"OK")</formula>
    </cfRule>
  </conditionalFormatting>
  <dataValidations count="2">
    <dataValidation type="list" allowBlank="1" showInputMessage="1" showErrorMessage="1" error="学年は１～６を選択" sqref="E5 I5" xr:uid="{00000000-0002-0000-0200-000000000000}">
      <formula1>学年</formula1>
    </dataValidation>
    <dataValidation type="list" allowBlank="1" showInputMessage="1" showErrorMessage="1" sqref="E6:E19 I6:I19" xr:uid="{00000000-0002-0000-0200-000001000000}">
      <formula1>学年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00B0F0"/>
  </sheetPr>
  <dimension ref="B1:AJ22"/>
  <sheetViews>
    <sheetView showGridLines="0" zoomScale="75" zoomScaleNormal="75" workbookViewId="0">
      <selection activeCell="C5" sqref="C5"/>
    </sheetView>
  </sheetViews>
  <sheetFormatPr defaultRowHeight="21" x14ac:dyDescent="0.15"/>
  <cols>
    <col min="1" max="1" width="3.5" style="9" customWidth="1"/>
    <col min="2" max="2" width="9.25" style="9" customWidth="1"/>
    <col min="3" max="4" width="19.625" style="9" customWidth="1"/>
    <col min="5" max="5" width="7.25" style="9" bestFit="1" customWidth="1"/>
    <col min="6" max="6" width="18.625" style="94" customWidth="1"/>
    <col min="7" max="8" width="19.625" style="9" customWidth="1"/>
    <col min="9" max="9" width="7.25" style="9" customWidth="1"/>
    <col min="10" max="10" width="18.625" style="94" customWidth="1"/>
    <col min="11" max="11" width="1.875" style="9" customWidth="1"/>
    <col min="12" max="13" width="25.5" style="9" customWidth="1"/>
    <col min="14" max="14" width="2.5" style="9" customWidth="1"/>
    <col min="15" max="16" width="2.5" style="9" hidden="1" customWidth="1"/>
    <col min="17" max="24" width="7.875" style="24" hidden="1" customWidth="1"/>
    <col min="25" max="25" width="7.875" style="25" hidden="1" customWidth="1"/>
    <col min="26" max="34" width="7.875" style="24" hidden="1" customWidth="1"/>
    <col min="35" max="35" width="7.875" style="25" hidden="1" customWidth="1"/>
    <col min="36" max="36" width="7.875" style="24" hidden="1" customWidth="1"/>
    <col min="37" max="37" width="7.875" style="9" customWidth="1"/>
    <col min="38" max="16384" width="9" style="9"/>
  </cols>
  <sheetData>
    <row r="1" spans="2:36" ht="21.75" thickBot="1" x14ac:dyDescent="0.2">
      <c r="D1" s="7"/>
      <c r="E1" s="7"/>
      <c r="F1" s="91"/>
      <c r="H1" s="7"/>
      <c r="I1" s="7"/>
      <c r="J1" s="9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AA1" s="7"/>
      <c r="AB1" s="7"/>
      <c r="AC1" s="7"/>
      <c r="AD1" s="7"/>
      <c r="AE1" s="7"/>
      <c r="AF1" s="7"/>
      <c r="AG1" s="7"/>
    </row>
    <row r="2" spans="2:36" ht="30.75" thickBot="1" x14ac:dyDescent="0.2">
      <c r="B2" s="46" t="s">
        <v>12</v>
      </c>
      <c r="C2" s="47" t="s">
        <v>40</v>
      </c>
      <c r="D2" s="7"/>
      <c r="E2" s="7"/>
      <c r="F2" s="91"/>
      <c r="G2" s="7"/>
      <c r="H2" s="7"/>
      <c r="I2" s="7"/>
      <c r="J2" s="9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W2" s="25"/>
      <c r="Y2" s="9"/>
      <c r="Z2" s="9"/>
      <c r="AA2" s="7"/>
      <c r="AB2" s="7"/>
      <c r="AC2" s="7"/>
      <c r="AD2" s="7"/>
      <c r="AE2" s="7"/>
      <c r="AG2" s="25"/>
      <c r="AI2" s="9"/>
      <c r="AJ2" s="9"/>
    </row>
    <row r="3" spans="2:36" ht="21.75" thickBot="1" x14ac:dyDescent="0.2">
      <c r="D3" s="7"/>
      <c r="E3" s="7"/>
      <c r="F3" s="91"/>
      <c r="H3" s="7"/>
      <c r="I3" s="7"/>
      <c r="J3" s="91"/>
      <c r="K3" s="7"/>
      <c r="L3" s="7"/>
      <c r="M3" s="7"/>
      <c r="N3" s="7"/>
      <c r="O3" s="7"/>
      <c r="P3" s="7"/>
      <c r="Q3" s="7"/>
      <c r="R3" s="7"/>
      <c r="S3" s="7"/>
      <c r="T3" s="7"/>
      <c r="U3" s="26">
        <f>VALUE(LEFT($C$2,1))</f>
        <v>4</v>
      </c>
      <c r="V3" s="7"/>
      <c r="W3" s="7"/>
      <c r="X3" s="7"/>
      <c r="Y3" s="13"/>
      <c r="Z3" s="7"/>
      <c r="AA3" s="7"/>
      <c r="AB3" s="7"/>
      <c r="AC3" s="7"/>
      <c r="AD3" s="7"/>
      <c r="AE3" s="26">
        <f>VALUE(LEFT($C$2,1))</f>
        <v>4</v>
      </c>
      <c r="AF3" s="7"/>
      <c r="AG3" s="7"/>
      <c r="AH3" s="7"/>
      <c r="AI3" s="13"/>
      <c r="AJ3" s="7"/>
    </row>
    <row r="4" spans="2:36" ht="36.75" customHeight="1" thickBot="1" x14ac:dyDescent="0.2">
      <c r="B4" s="38"/>
      <c r="C4" s="39" t="s">
        <v>62</v>
      </c>
      <c r="D4" s="40" t="s">
        <v>41</v>
      </c>
      <c r="E4" s="41" t="s">
        <v>4</v>
      </c>
      <c r="F4" s="42" t="s">
        <v>42</v>
      </c>
      <c r="G4" s="50" t="s">
        <v>72</v>
      </c>
      <c r="H4" s="40" t="s">
        <v>73</v>
      </c>
      <c r="I4" s="41" t="s">
        <v>4</v>
      </c>
      <c r="J4" s="42" t="s">
        <v>42</v>
      </c>
      <c r="L4" s="43" t="s">
        <v>70</v>
      </c>
      <c r="M4" s="43" t="s">
        <v>71</v>
      </c>
      <c r="N4" s="13"/>
      <c r="O4" s="34"/>
      <c r="P4" s="13"/>
      <c r="Q4" s="27" t="s">
        <v>52</v>
      </c>
      <c r="R4" s="27" t="s">
        <v>53</v>
      </c>
      <c r="S4" s="27" t="s">
        <v>45</v>
      </c>
      <c r="T4" s="28" t="s">
        <v>54</v>
      </c>
      <c r="U4" s="27" t="s">
        <v>46</v>
      </c>
      <c r="V4" s="29" t="s">
        <v>44</v>
      </c>
      <c r="W4" s="28" t="s">
        <v>55</v>
      </c>
      <c r="X4" s="28" t="s">
        <v>47</v>
      </c>
      <c r="Y4" s="27" t="s">
        <v>56</v>
      </c>
      <c r="Z4" s="27" t="s">
        <v>43</v>
      </c>
      <c r="AA4" s="30" t="s">
        <v>57</v>
      </c>
      <c r="AB4" s="30" t="s">
        <v>58</v>
      </c>
      <c r="AC4" s="30" t="s">
        <v>51</v>
      </c>
      <c r="AD4" s="31" t="s">
        <v>59</v>
      </c>
      <c r="AE4" s="30" t="s">
        <v>46</v>
      </c>
      <c r="AF4" s="32" t="s">
        <v>48</v>
      </c>
      <c r="AG4" s="31" t="s">
        <v>60</v>
      </c>
      <c r="AH4" s="31" t="s">
        <v>49</v>
      </c>
      <c r="AI4" s="30" t="s">
        <v>61</v>
      </c>
      <c r="AJ4" s="30" t="s">
        <v>50</v>
      </c>
    </row>
    <row r="5" spans="2:36" ht="25.5" customHeight="1" x14ac:dyDescent="0.15">
      <c r="B5" s="44">
        <v>1</v>
      </c>
      <c r="C5" s="101"/>
      <c r="D5" s="102"/>
      <c r="E5" s="36"/>
      <c r="F5" s="92"/>
      <c r="G5" s="105"/>
      <c r="H5" s="102"/>
      <c r="I5" s="36"/>
      <c r="J5" s="92"/>
      <c r="L5" s="48" t="str">
        <f>IF(Q5&lt;&gt;"",IF(R5&lt;&gt;"",R5,IF(S5&lt;&gt;"",S5,IF(T5&lt;&gt;"",T5,IF(U5&lt;&gt;"",U5,IF(V5&lt;&gt;"",V5,"OK"))))),"")</f>
        <v/>
      </c>
      <c r="M5" s="48" t="str">
        <f>IF(AND(W5="",AA5=""),"",IF(AB5&lt;&gt;"",AB5,IF(AC5&lt;&gt;"",AC5,IF(AD5&lt;&gt;"",AD5,IF(AE5&lt;&gt;"",AE5,IF(AF5&lt;&gt;"",AF5,"OK"))))))</f>
        <v/>
      </c>
      <c r="N5" s="13"/>
      <c r="O5" s="34" t="str">
        <f>L5&amp;M5</f>
        <v/>
      </c>
      <c r="P5" s="13"/>
      <c r="Q5" s="33" t="str">
        <f>TRIM(C5&amp;D5&amp;E5&amp;F5&amp;G5)</f>
        <v/>
      </c>
      <c r="R5" s="33" t="str">
        <f t="shared" ref="R5:R19" si="0">IF(AND(Q5&lt;&gt;"",W5=""),ERR入力選手,IF(Y5=0,ERR選手,""))</f>
        <v/>
      </c>
      <c r="S5" s="33" t="str">
        <f t="shared" ref="S5:S19" si="1">IF(OR(Z5=0,AND(W5="Y",X5="")),ERRふりがな,"")</f>
        <v/>
      </c>
      <c r="T5" s="33" t="str">
        <f t="shared" ref="T5:T19" si="2">IF(AND(W5="",X5="Y"),ERR選手,"")</f>
        <v/>
      </c>
      <c r="U5" s="33" t="str">
        <f t="shared" ref="U5:U19" si="3">IF(W5="Y",IF(TRIM(E5)="",ERR学年,IF(VALUE($U$3)&lt;VALUE(E5),WAR学年,"")),"")</f>
        <v/>
      </c>
      <c r="V5" s="33"/>
      <c r="W5" s="33" t="str">
        <f>IF(TRIM(C5)&lt;&gt;"","Y","")</f>
        <v/>
      </c>
      <c r="X5" s="33" t="str">
        <f>IF(TRIM(D5)&lt;&gt;"","Y","")</f>
        <v/>
      </c>
      <c r="Y5" s="33" t="str">
        <f t="array" ref="Y5">IF(W5="Y",MAX(IFERROR(FIND(区切文字,TRIM(C5)),0)),"")</f>
        <v/>
      </c>
      <c r="Z5" s="33" t="str">
        <f t="array" ref="Z5">IF(X5="Y",MAX(IFERROR(FIND(区切文字,TRIM(D5)),0)),"")</f>
        <v/>
      </c>
      <c r="AA5" s="34" t="str">
        <f>TRIM(G5&amp;H5&amp;I5&amp;J5)</f>
        <v/>
      </c>
      <c r="AB5" s="34" t="str">
        <f t="shared" ref="AB5:AB19" si="4">IF(AND(AA5&lt;&gt;"",AG5=""),ERR入力選手,IF(AND(AG5="",W5="Y"),ERR選手２未入力,IF(AI5=0,ERR選手,"")))</f>
        <v/>
      </c>
      <c r="AC5" s="34" t="str">
        <f t="shared" ref="AC5:AC19" si="5">IF(OR(AJ5=0,AND(AG5="Y",AH5="")),ERRふりがな,"")</f>
        <v/>
      </c>
      <c r="AD5" s="34" t="str">
        <f t="shared" ref="AD5:AD19" si="6">IF(AND(AG5="",AH5="Y"),ERR選手,"")</f>
        <v/>
      </c>
      <c r="AE5" s="35" t="str">
        <f t="shared" ref="AE5:AE19" si="7">IF(AG5="Y",IF(TRIM(I5)="",ERR学年,IF(VALUE($AE$3)&lt;VALUE(I5),WAR学年,"")),"")</f>
        <v/>
      </c>
      <c r="AF5" s="34"/>
      <c r="AG5" s="34" t="str">
        <f>IF(TRIM(G5)&lt;&gt;"","Y","")</f>
        <v/>
      </c>
      <c r="AH5" s="34" t="str">
        <f>IF(TRIM(H5)&lt;&gt;"","Y","")</f>
        <v/>
      </c>
      <c r="AI5" s="34" t="str">
        <f t="array" ref="AI5">IF(AG5="Y",MAX(IFERROR(FIND(区切文字,TRIM(G5)),0)),"")</f>
        <v/>
      </c>
      <c r="AJ5" s="34" t="str">
        <f t="array" ref="AJ5">IF(AH5="Y",MAX(IFERROR(FIND(区切文字,TRIM(H5)),0)),"")</f>
        <v/>
      </c>
    </row>
    <row r="6" spans="2:36" ht="25.5" customHeight="1" x14ac:dyDescent="0.15">
      <c r="B6" s="44">
        <v>2</v>
      </c>
      <c r="C6" s="101"/>
      <c r="D6" s="102"/>
      <c r="E6" s="36"/>
      <c r="F6" s="92"/>
      <c r="G6" s="105"/>
      <c r="H6" s="102"/>
      <c r="I6" s="36"/>
      <c r="J6" s="92"/>
      <c r="L6" s="48" t="str">
        <f t="shared" ref="L6:L19" si="8">IF(Q6&lt;&gt;"",IF(R6&lt;&gt;"",R6,IF(S6&lt;&gt;"",S6,IF(T6&lt;&gt;"",T6,IF(U6&lt;&gt;"",U6,IF(V6&lt;&gt;"",V6,"OK"))))),"")</f>
        <v/>
      </c>
      <c r="M6" s="48" t="str">
        <f t="shared" ref="M6:M19" si="9">IF(AND(W6="",AA6=""),"",IF(AB6&lt;&gt;"",AB6,IF(AC6&lt;&gt;"",AC6,IF(AD6&lt;&gt;"",AD6,IF(AE6&lt;&gt;"",AE6,IF(AF6&lt;&gt;"",AF6,"OK"))))))</f>
        <v/>
      </c>
      <c r="N6" s="13"/>
      <c r="O6" s="34" t="str">
        <f t="shared" ref="O6:O19" si="10">L6&amp;M6</f>
        <v/>
      </c>
      <c r="P6" s="13"/>
      <c r="Q6" s="33" t="str">
        <f t="shared" ref="Q6:Q19" si="11">TRIM(C6&amp;D6&amp;E6&amp;F6&amp;G6)</f>
        <v/>
      </c>
      <c r="R6" s="33" t="str">
        <f t="shared" si="0"/>
        <v/>
      </c>
      <c r="S6" s="33" t="str">
        <f t="shared" si="1"/>
        <v/>
      </c>
      <c r="T6" s="33" t="str">
        <f t="shared" si="2"/>
        <v/>
      </c>
      <c r="U6" s="33" t="str">
        <f t="shared" si="3"/>
        <v/>
      </c>
      <c r="V6" s="33"/>
      <c r="W6" s="33" t="str">
        <f t="shared" ref="W6:W19" si="12">IF(TRIM(C6)&lt;&gt;"","Y","")</f>
        <v/>
      </c>
      <c r="X6" s="33" t="str">
        <f t="shared" ref="X6:X19" si="13">IF(TRIM(D6)&lt;&gt;"","Y","")</f>
        <v/>
      </c>
      <c r="Y6" s="33" t="str">
        <f t="array" ref="Y6">IF(W6="Y",MAX(IFERROR(FIND(区切文字,TRIM(C6)),0)),"")</f>
        <v/>
      </c>
      <c r="Z6" s="33" t="str">
        <f t="array" ref="Z6">IF(X6="Y",MAX(IFERROR(FIND(区切文字,TRIM(D6)),0)),"")</f>
        <v/>
      </c>
      <c r="AA6" s="34" t="str">
        <f t="shared" ref="AA6:AA19" si="14">TRIM(G6&amp;H6&amp;I6&amp;J6)</f>
        <v/>
      </c>
      <c r="AB6" s="34" t="str">
        <f t="shared" si="4"/>
        <v/>
      </c>
      <c r="AC6" s="34" t="str">
        <f t="shared" si="5"/>
        <v/>
      </c>
      <c r="AD6" s="34" t="str">
        <f t="shared" si="6"/>
        <v/>
      </c>
      <c r="AE6" s="35" t="str">
        <f t="shared" si="7"/>
        <v/>
      </c>
      <c r="AF6" s="34"/>
      <c r="AG6" s="34" t="str">
        <f t="shared" ref="AG6:AG19" si="15">IF(TRIM(G6)&lt;&gt;"","Y","")</f>
        <v/>
      </c>
      <c r="AH6" s="34" t="str">
        <f t="shared" ref="AH6:AH19" si="16">IF(TRIM(H6)&lt;&gt;"","Y","")</f>
        <v/>
      </c>
      <c r="AI6" s="34" t="str">
        <f t="array" ref="AI6">IF(AG6="Y",MAX(IFERROR(FIND(区切文字,TRIM(G6)),0)),"")</f>
        <v/>
      </c>
      <c r="AJ6" s="34" t="str">
        <f t="array" ref="AJ6">IF(AH6="Y",MAX(IFERROR(FIND(区切文字,TRIM(H6)),0)),"")</f>
        <v/>
      </c>
    </row>
    <row r="7" spans="2:36" ht="25.5" customHeight="1" x14ac:dyDescent="0.15">
      <c r="B7" s="44">
        <v>3</v>
      </c>
      <c r="C7" s="101"/>
      <c r="D7" s="102"/>
      <c r="E7" s="36"/>
      <c r="F7" s="92"/>
      <c r="G7" s="105"/>
      <c r="H7" s="102"/>
      <c r="I7" s="36"/>
      <c r="J7" s="92"/>
      <c r="L7" s="48" t="str">
        <f t="shared" si="8"/>
        <v/>
      </c>
      <c r="M7" s="48" t="str">
        <f t="shared" si="9"/>
        <v/>
      </c>
      <c r="N7" s="13"/>
      <c r="O7" s="34" t="str">
        <f t="shared" si="10"/>
        <v/>
      </c>
      <c r="P7" s="13"/>
      <c r="Q7" s="33" t="str">
        <f t="shared" si="11"/>
        <v/>
      </c>
      <c r="R7" s="33" t="str">
        <f t="shared" si="0"/>
        <v/>
      </c>
      <c r="S7" s="33" t="str">
        <f t="shared" si="1"/>
        <v/>
      </c>
      <c r="T7" s="33" t="str">
        <f t="shared" si="2"/>
        <v/>
      </c>
      <c r="U7" s="33" t="str">
        <f t="shared" si="3"/>
        <v/>
      </c>
      <c r="V7" s="33"/>
      <c r="W7" s="33" t="str">
        <f t="shared" si="12"/>
        <v/>
      </c>
      <c r="X7" s="33" t="str">
        <f t="shared" si="13"/>
        <v/>
      </c>
      <c r="Y7" s="33" t="str">
        <f t="array" ref="Y7">IF(W7="Y",MAX(IFERROR(FIND(区切文字,TRIM(C7)),0)),"")</f>
        <v/>
      </c>
      <c r="Z7" s="33" t="str">
        <f t="array" ref="Z7">IF(X7="Y",MAX(IFERROR(FIND(区切文字,TRIM(D7)),0)),"")</f>
        <v/>
      </c>
      <c r="AA7" s="34" t="str">
        <f t="shared" si="14"/>
        <v/>
      </c>
      <c r="AB7" s="34" t="str">
        <f t="shared" si="4"/>
        <v/>
      </c>
      <c r="AC7" s="34" t="str">
        <f t="shared" si="5"/>
        <v/>
      </c>
      <c r="AD7" s="34" t="str">
        <f t="shared" si="6"/>
        <v/>
      </c>
      <c r="AE7" s="35" t="str">
        <f t="shared" si="7"/>
        <v/>
      </c>
      <c r="AF7" s="34"/>
      <c r="AG7" s="34" t="str">
        <f t="shared" si="15"/>
        <v/>
      </c>
      <c r="AH7" s="34" t="str">
        <f t="shared" si="16"/>
        <v/>
      </c>
      <c r="AI7" s="34" t="str">
        <f t="array" ref="AI7">IF(AG7="Y",MAX(IFERROR(FIND(区切文字,TRIM(G7)),0)),"")</f>
        <v/>
      </c>
      <c r="AJ7" s="34" t="str">
        <f t="array" ref="AJ7">IF(AH7="Y",MAX(IFERROR(FIND(区切文字,TRIM(H7)),0)),"")</f>
        <v/>
      </c>
    </row>
    <row r="8" spans="2:36" ht="25.5" customHeight="1" x14ac:dyDescent="0.15">
      <c r="B8" s="44">
        <v>4</v>
      </c>
      <c r="C8" s="101"/>
      <c r="D8" s="102"/>
      <c r="E8" s="36"/>
      <c r="F8" s="92"/>
      <c r="G8" s="105"/>
      <c r="H8" s="102"/>
      <c r="I8" s="36"/>
      <c r="J8" s="92"/>
      <c r="L8" s="48" t="str">
        <f t="shared" si="8"/>
        <v/>
      </c>
      <c r="M8" s="48" t="str">
        <f t="shared" si="9"/>
        <v/>
      </c>
      <c r="N8" s="13"/>
      <c r="O8" s="34" t="str">
        <f t="shared" si="10"/>
        <v/>
      </c>
      <c r="P8" s="13"/>
      <c r="Q8" s="33" t="str">
        <f t="shared" si="11"/>
        <v/>
      </c>
      <c r="R8" s="33" t="str">
        <f t="shared" si="0"/>
        <v/>
      </c>
      <c r="S8" s="33" t="str">
        <f t="shared" si="1"/>
        <v/>
      </c>
      <c r="T8" s="33" t="str">
        <f t="shared" si="2"/>
        <v/>
      </c>
      <c r="U8" s="33" t="str">
        <f t="shared" si="3"/>
        <v/>
      </c>
      <c r="V8" s="33"/>
      <c r="W8" s="33" t="str">
        <f t="shared" si="12"/>
        <v/>
      </c>
      <c r="X8" s="33" t="str">
        <f t="shared" si="13"/>
        <v/>
      </c>
      <c r="Y8" s="33" t="str">
        <f t="array" ref="Y8">IF(W8="Y",MAX(IFERROR(FIND(区切文字,TRIM(C8)),0)),"")</f>
        <v/>
      </c>
      <c r="Z8" s="33" t="str">
        <f t="array" ref="Z8">IF(X8="Y",MAX(IFERROR(FIND(区切文字,TRIM(D8)),0)),"")</f>
        <v/>
      </c>
      <c r="AA8" s="34" t="str">
        <f t="shared" si="14"/>
        <v/>
      </c>
      <c r="AB8" s="34" t="str">
        <f t="shared" si="4"/>
        <v/>
      </c>
      <c r="AC8" s="34" t="str">
        <f t="shared" si="5"/>
        <v/>
      </c>
      <c r="AD8" s="34" t="str">
        <f t="shared" si="6"/>
        <v/>
      </c>
      <c r="AE8" s="35" t="str">
        <f t="shared" si="7"/>
        <v/>
      </c>
      <c r="AF8" s="34"/>
      <c r="AG8" s="34" t="str">
        <f t="shared" si="15"/>
        <v/>
      </c>
      <c r="AH8" s="34" t="str">
        <f t="shared" si="16"/>
        <v/>
      </c>
      <c r="AI8" s="34" t="str">
        <f t="array" ref="AI8">IF(AG8="Y",MAX(IFERROR(FIND(区切文字,TRIM(G8)),0)),"")</f>
        <v/>
      </c>
      <c r="AJ8" s="34" t="str">
        <f t="array" ref="AJ8">IF(AH8="Y",MAX(IFERROR(FIND(区切文字,TRIM(H8)),0)),"")</f>
        <v/>
      </c>
    </row>
    <row r="9" spans="2:36" ht="25.5" customHeight="1" x14ac:dyDescent="0.15">
      <c r="B9" s="44">
        <v>5</v>
      </c>
      <c r="C9" s="101"/>
      <c r="D9" s="102"/>
      <c r="E9" s="36"/>
      <c r="F9" s="92"/>
      <c r="G9" s="105"/>
      <c r="H9" s="102"/>
      <c r="I9" s="36"/>
      <c r="J9" s="92"/>
      <c r="L9" s="48" t="str">
        <f t="shared" si="8"/>
        <v/>
      </c>
      <c r="M9" s="48" t="str">
        <f t="shared" si="9"/>
        <v/>
      </c>
      <c r="N9" s="13"/>
      <c r="O9" s="34" t="str">
        <f t="shared" si="10"/>
        <v/>
      </c>
      <c r="P9" s="13"/>
      <c r="Q9" s="33" t="str">
        <f t="shared" si="11"/>
        <v/>
      </c>
      <c r="R9" s="33" t="str">
        <f t="shared" si="0"/>
        <v/>
      </c>
      <c r="S9" s="33" t="str">
        <f t="shared" si="1"/>
        <v/>
      </c>
      <c r="T9" s="33" t="str">
        <f t="shared" si="2"/>
        <v/>
      </c>
      <c r="U9" s="33" t="str">
        <f t="shared" si="3"/>
        <v/>
      </c>
      <c r="V9" s="33"/>
      <c r="W9" s="33" t="str">
        <f t="shared" si="12"/>
        <v/>
      </c>
      <c r="X9" s="33" t="str">
        <f t="shared" si="13"/>
        <v/>
      </c>
      <c r="Y9" s="33" t="str">
        <f t="array" ref="Y9">IF(W9="Y",MAX(IFERROR(FIND(区切文字,TRIM(C9)),0)),"")</f>
        <v/>
      </c>
      <c r="Z9" s="33" t="str">
        <f t="array" ref="Z9">IF(X9="Y",MAX(IFERROR(FIND(区切文字,TRIM(D9)),0)),"")</f>
        <v/>
      </c>
      <c r="AA9" s="34" t="str">
        <f t="shared" si="14"/>
        <v/>
      </c>
      <c r="AB9" s="34" t="str">
        <f t="shared" si="4"/>
        <v/>
      </c>
      <c r="AC9" s="34" t="str">
        <f t="shared" si="5"/>
        <v/>
      </c>
      <c r="AD9" s="34" t="str">
        <f t="shared" si="6"/>
        <v/>
      </c>
      <c r="AE9" s="35" t="str">
        <f t="shared" si="7"/>
        <v/>
      </c>
      <c r="AF9" s="34"/>
      <c r="AG9" s="34" t="str">
        <f t="shared" si="15"/>
        <v/>
      </c>
      <c r="AH9" s="34" t="str">
        <f t="shared" si="16"/>
        <v/>
      </c>
      <c r="AI9" s="34" t="str">
        <f t="array" ref="AI9">IF(AG9="Y",MAX(IFERROR(FIND(区切文字,TRIM(G9)),0)),"")</f>
        <v/>
      </c>
      <c r="AJ9" s="34" t="str">
        <f t="array" ref="AJ9">IF(AH9="Y",MAX(IFERROR(FIND(区切文字,TRIM(H9)),0)),"")</f>
        <v/>
      </c>
    </row>
    <row r="10" spans="2:36" ht="25.5" customHeight="1" x14ac:dyDescent="0.15">
      <c r="B10" s="44">
        <v>6</v>
      </c>
      <c r="C10" s="101"/>
      <c r="D10" s="102"/>
      <c r="E10" s="36"/>
      <c r="F10" s="92"/>
      <c r="G10" s="105"/>
      <c r="H10" s="102"/>
      <c r="I10" s="36"/>
      <c r="J10" s="92"/>
      <c r="L10" s="48" t="str">
        <f t="shared" si="8"/>
        <v/>
      </c>
      <c r="M10" s="48" t="str">
        <f t="shared" si="9"/>
        <v/>
      </c>
      <c r="N10" s="13"/>
      <c r="O10" s="34" t="str">
        <f t="shared" si="10"/>
        <v/>
      </c>
      <c r="P10" s="13"/>
      <c r="Q10" s="33" t="str">
        <f t="shared" si="11"/>
        <v/>
      </c>
      <c r="R10" s="33" t="str">
        <f t="shared" si="0"/>
        <v/>
      </c>
      <c r="S10" s="33" t="str">
        <f t="shared" si="1"/>
        <v/>
      </c>
      <c r="T10" s="33" t="str">
        <f t="shared" si="2"/>
        <v/>
      </c>
      <c r="U10" s="33" t="str">
        <f t="shared" si="3"/>
        <v/>
      </c>
      <c r="V10" s="33"/>
      <c r="W10" s="33" t="str">
        <f t="shared" si="12"/>
        <v/>
      </c>
      <c r="X10" s="33" t="str">
        <f t="shared" si="13"/>
        <v/>
      </c>
      <c r="Y10" s="33" t="str">
        <f t="array" ref="Y10">IF(W10="Y",MAX(IFERROR(FIND(区切文字,TRIM(C10)),0)),"")</f>
        <v/>
      </c>
      <c r="Z10" s="33" t="str">
        <f t="array" ref="Z10">IF(X10="Y",MAX(IFERROR(FIND(区切文字,TRIM(D10)),0)),"")</f>
        <v/>
      </c>
      <c r="AA10" s="34" t="str">
        <f t="shared" si="14"/>
        <v/>
      </c>
      <c r="AB10" s="34" t="str">
        <f t="shared" si="4"/>
        <v/>
      </c>
      <c r="AC10" s="34" t="str">
        <f t="shared" si="5"/>
        <v/>
      </c>
      <c r="AD10" s="34" t="str">
        <f t="shared" si="6"/>
        <v/>
      </c>
      <c r="AE10" s="35" t="str">
        <f t="shared" si="7"/>
        <v/>
      </c>
      <c r="AF10" s="34"/>
      <c r="AG10" s="34" t="str">
        <f t="shared" si="15"/>
        <v/>
      </c>
      <c r="AH10" s="34" t="str">
        <f t="shared" si="16"/>
        <v/>
      </c>
      <c r="AI10" s="34" t="str">
        <f t="array" ref="AI10">IF(AG10="Y",MAX(IFERROR(FIND(区切文字,TRIM(G10)),0)),"")</f>
        <v/>
      </c>
      <c r="AJ10" s="34" t="str">
        <f t="array" ref="AJ10">IF(AH10="Y",MAX(IFERROR(FIND(区切文字,TRIM(H10)),0)),"")</f>
        <v/>
      </c>
    </row>
    <row r="11" spans="2:36" ht="25.5" customHeight="1" x14ac:dyDescent="0.15">
      <c r="B11" s="44">
        <v>7</v>
      </c>
      <c r="C11" s="101"/>
      <c r="D11" s="102"/>
      <c r="E11" s="36"/>
      <c r="F11" s="92"/>
      <c r="G11" s="105"/>
      <c r="H11" s="102"/>
      <c r="I11" s="36"/>
      <c r="J11" s="92"/>
      <c r="L11" s="48" t="str">
        <f t="shared" si="8"/>
        <v/>
      </c>
      <c r="M11" s="48" t="str">
        <f t="shared" si="9"/>
        <v/>
      </c>
      <c r="N11" s="13"/>
      <c r="O11" s="34" t="str">
        <f t="shared" si="10"/>
        <v/>
      </c>
      <c r="P11" s="13"/>
      <c r="Q11" s="33" t="str">
        <f t="shared" si="11"/>
        <v/>
      </c>
      <c r="R11" s="33" t="str">
        <f t="shared" si="0"/>
        <v/>
      </c>
      <c r="S11" s="33" t="str">
        <f t="shared" si="1"/>
        <v/>
      </c>
      <c r="T11" s="33" t="str">
        <f t="shared" si="2"/>
        <v/>
      </c>
      <c r="U11" s="33" t="str">
        <f t="shared" si="3"/>
        <v/>
      </c>
      <c r="V11" s="33"/>
      <c r="W11" s="33" t="str">
        <f t="shared" si="12"/>
        <v/>
      </c>
      <c r="X11" s="33" t="str">
        <f t="shared" si="13"/>
        <v/>
      </c>
      <c r="Y11" s="33" t="str">
        <f t="array" ref="Y11">IF(W11="Y",MAX(IFERROR(FIND(区切文字,TRIM(C11)),0)),"")</f>
        <v/>
      </c>
      <c r="Z11" s="33" t="str">
        <f t="array" ref="Z11">IF(X11="Y",MAX(IFERROR(FIND(区切文字,TRIM(D11)),0)),"")</f>
        <v/>
      </c>
      <c r="AA11" s="34" t="str">
        <f t="shared" si="14"/>
        <v/>
      </c>
      <c r="AB11" s="34" t="str">
        <f t="shared" si="4"/>
        <v/>
      </c>
      <c r="AC11" s="34" t="str">
        <f t="shared" si="5"/>
        <v/>
      </c>
      <c r="AD11" s="34" t="str">
        <f t="shared" si="6"/>
        <v/>
      </c>
      <c r="AE11" s="35" t="str">
        <f t="shared" si="7"/>
        <v/>
      </c>
      <c r="AF11" s="34"/>
      <c r="AG11" s="34" t="str">
        <f t="shared" si="15"/>
        <v/>
      </c>
      <c r="AH11" s="34" t="str">
        <f t="shared" si="16"/>
        <v/>
      </c>
      <c r="AI11" s="34" t="str">
        <f t="array" ref="AI11">IF(AG11="Y",MAX(IFERROR(FIND(区切文字,TRIM(G11)),0)),"")</f>
        <v/>
      </c>
      <c r="AJ11" s="34" t="str">
        <f t="array" ref="AJ11">IF(AH11="Y",MAX(IFERROR(FIND(区切文字,TRIM(H11)),0)),"")</f>
        <v/>
      </c>
    </row>
    <row r="12" spans="2:36" ht="25.5" customHeight="1" x14ac:dyDescent="0.15">
      <c r="B12" s="44">
        <v>8</v>
      </c>
      <c r="C12" s="101"/>
      <c r="D12" s="102"/>
      <c r="E12" s="36"/>
      <c r="F12" s="92"/>
      <c r="G12" s="105"/>
      <c r="H12" s="102"/>
      <c r="I12" s="36"/>
      <c r="J12" s="92"/>
      <c r="L12" s="48" t="str">
        <f t="shared" si="8"/>
        <v/>
      </c>
      <c r="M12" s="48" t="str">
        <f t="shared" si="9"/>
        <v/>
      </c>
      <c r="N12" s="13"/>
      <c r="O12" s="34" t="str">
        <f t="shared" si="10"/>
        <v/>
      </c>
      <c r="P12" s="13"/>
      <c r="Q12" s="33" t="str">
        <f t="shared" si="11"/>
        <v/>
      </c>
      <c r="R12" s="33" t="str">
        <f t="shared" si="0"/>
        <v/>
      </c>
      <c r="S12" s="33" t="str">
        <f t="shared" si="1"/>
        <v/>
      </c>
      <c r="T12" s="33" t="str">
        <f t="shared" si="2"/>
        <v/>
      </c>
      <c r="U12" s="33" t="str">
        <f t="shared" si="3"/>
        <v/>
      </c>
      <c r="V12" s="33"/>
      <c r="W12" s="33" t="str">
        <f t="shared" si="12"/>
        <v/>
      </c>
      <c r="X12" s="33" t="str">
        <f t="shared" si="13"/>
        <v/>
      </c>
      <c r="Y12" s="33" t="str">
        <f t="array" ref="Y12">IF(W12="Y",MAX(IFERROR(FIND(区切文字,TRIM(C12)),0)),"")</f>
        <v/>
      </c>
      <c r="Z12" s="33" t="str">
        <f t="array" ref="Z12">IF(X12="Y",MAX(IFERROR(FIND(区切文字,TRIM(D12)),0)),"")</f>
        <v/>
      </c>
      <c r="AA12" s="34" t="str">
        <f t="shared" si="14"/>
        <v/>
      </c>
      <c r="AB12" s="34" t="str">
        <f t="shared" si="4"/>
        <v/>
      </c>
      <c r="AC12" s="34" t="str">
        <f t="shared" si="5"/>
        <v/>
      </c>
      <c r="AD12" s="34" t="str">
        <f t="shared" si="6"/>
        <v/>
      </c>
      <c r="AE12" s="35" t="str">
        <f t="shared" si="7"/>
        <v/>
      </c>
      <c r="AF12" s="34"/>
      <c r="AG12" s="34" t="str">
        <f t="shared" si="15"/>
        <v/>
      </c>
      <c r="AH12" s="34" t="str">
        <f t="shared" si="16"/>
        <v/>
      </c>
      <c r="AI12" s="34" t="str">
        <f t="array" ref="AI12">IF(AG12="Y",MAX(IFERROR(FIND(区切文字,TRIM(G12)),0)),"")</f>
        <v/>
      </c>
      <c r="AJ12" s="34" t="str">
        <f t="array" ref="AJ12">IF(AH12="Y",MAX(IFERROR(FIND(区切文字,TRIM(H12)),0)),"")</f>
        <v/>
      </c>
    </row>
    <row r="13" spans="2:36" ht="25.5" customHeight="1" x14ac:dyDescent="0.15">
      <c r="B13" s="44">
        <v>9</v>
      </c>
      <c r="C13" s="101"/>
      <c r="D13" s="102"/>
      <c r="E13" s="36"/>
      <c r="F13" s="92"/>
      <c r="G13" s="105"/>
      <c r="H13" s="102"/>
      <c r="I13" s="36"/>
      <c r="J13" s="92"/>
      <c r="L13" s="48" t="str">
        <f t="shared" si="8"/>
        <v/>
      </c>
      <c r="M13" s="48" t="str">
        <f t="shared" si="9"/>
        <v/>
      </c>
      <c r="N13" s="13"/>
      <c r="O13" s="34" t="str">
        <f t="shared" si="10"/>
        <v/>
      </c>
      <c r="P13" s="13"/>
      <c r="Q13" s="33" t="str">
        <f t="shared" si="11"/>
        <v/>
      </c>
      <c r="R13" s="33" t="str">
        <f t="shared" si="0"/>
        <v/>
      </c>
      <c r="S13" s="33" t="str">
        <f t="shared" si="1"/>
        <v/>
      </c>
      <c r="T13" s="33" t="str">
        <f t="shared" si="2"/>
        <v/>
      </c>
      <c r="U13" s="33" t="str">
        <f t="shared" si="3"/>
        <v/>
      </c>
      <c r="V13" s="33"/>
      <c r="W13" s="33" t="str">
        <f t="shared" si="12"/>
        <v/>
      </c>
      <c r="X13" s="33" t="str">
        <f t="shared" si="13"/>
        <v/>
      </c>
      <c r="Y13" s="33" t="str">
        <f t="array" ref="Y13">IF(W13="Y",MAX(IFERROR(FIND(区切文字,TRIM(C13)),0)),"")</f>
        <v/>
      </c>
      <c r="Z13" s="33" t="str">
        <f t="array" ref="Z13">IF(X13="Y",MAX(IFERROR(FIND(区切文字,TRIM(D13)),0)),"")</f>
        <v/>
      </c>
      <c r="AA13" s="34" t="str">
        <f t="shared" si="14"/>
        <v/>
      </c>
      <c r="AB13" s="34" t="str">
        <f t="shared" si="4"/>
        <v/>
      </c>
      <c r="AC13" s="34" t="str">
        <f t="shared" si="5"/>
        <v/>
      </c>
      <c r="AD13" s="34" t="str">
        <f t="shared" si="6"/>
        <v/>
      </c>
      <c r="AE13" s="35" t="str">
        <f t="shared" si="7"/>
        <v/>
      </c>
      <c r="AF13" s="34"/>
      <c r="AG13" s="34" t="str">
        <f t="shared" si="15"/>
        <v/>
      </c>
      <c r="AH13" s="34" t="str">
        <f t="shared" si="16"/>
        <v/>
      </c>
      <c r="AI13" s="34" t="str">
        <f t="array" ref="AI13">IF(AG13="Y",MAX(IFERROR(FIND(区切文字,TRIM(G13)),0)),"")</f>
        <v/>
      </c>
      <c r="AJ13" s="34" t="str">
        <f t="array" ref="AJ13">IF(AH13="Y",MAX(IFERROR(FIND(区切文字,TRIM(H13)),0)),"")</f>
        <v/>
      </c>
    </row>
    <row r="14" spans="2:36" ht="25.5" customHeight="1" x14ac:dyDescent="0.15">
      <c r="B14" s="44">
        <v>10</v>
      </c>
      <c r="C14" s="101"/>
      <c r="D14" s="102"/>
      <c r="E14" s="36"/>
      <c r="F14" s="92"/>
      <c r="G14" s="105"/>
      <c r="H14" s="102"/>
      <c r="I14" s="36"/>
      <c r="J14" s="92"/>
      <c r="L14" s="48" t="str">
        <f t="shared" si="8"/>
        <v/>
      </c>
      <c r="M14" s="48" t="str">
        <f t="shared" si="9"/>
        <v/>
      </c>
      <c r="N14" s="13"/>
      <c r="O14" s="34" t="str">
        <f t="shared" si="10"/>
        <v/>
      </c>
      <c r="P14" s="13"/>
      <c r="Q14" s="33" t="str">
        <f t="shared" si="11"/>
        <v/>
      </c>
      <c r="R14" s="33" t="str">
        <f t="shared" si="0"/>
        <v/>
      </c>
      <c r="S14" s="33" t="str">
        <f t="shared" si="1"/>
        <v/>
      </c>
      <c r="T14" s="33" t="str">
        <f t="shared" si="2"/>
        <v/>
      </c>
      <c r="U14" s="33" t="str">
        <f t="shared" si="3"/>
        <v/>
      </c>
      <c r="V14" s="33"/>
      <c r="W14" s="33" t="str">
        <f t="shared" si="12"/>
        <v/>
      </c>
      <c r="X14" s="33" t="str">
        <f t="shared" si="13"/>
        <v/>
      </c>
      <c r="Y14" s="33" t="str">
        <f t="array" ref="Y14">IF(W14="Y",MAX(IFERROR(FIND(区切文字,TRIM(C14)),0)),"")</f>
        <v/>
      </c>
      <c r="Z14" s="33" t="str">
        <f t="array" ref="Z14">IF(X14="Y",MAX(IFERROR(FIND(区切文字,TRIM(D14)),0)),"")</f>
        <v/>
      </c>
      <c r="AA14" s="34" t="str">
        <f t="shared" si="14"/>
        <v/>
      </c>
      <c r="AB14" s="34" t="str">
        <f t="shared" si="4"/>
        <v/>
      </c>
      <c r="AC14" s="34" t="str">
        <f t="shared" si="5"/>
        <v/>
      </c>
      <c r="AD14" s="34" t="str">
        <f t="shared" si="6"/>
        <v/>
      </c>
      <c r="AE14" s="35" t="str">
        <f t="shared" si="7"/>
        <v/>
      </c>
      <c r="AF14" s="34"/>
      <c r="AG14" s="34" t="str">
        <f t="shared" si="15"/>
        <v/>
      </c>
      <c r="AH14" s="34" t="str">
        <f t="shared" si="16"/>
        <v/>
      </c>
      <c r="AI14" s="34" t="str">
        <f t="array" ref="AI14">IF(AG14="Y",MAX(IFERROR(FIND(区切文字,TRIM(G14)),0)),"")</f>
        <v/>
      </c>
      <c r="AJ14" s="34" t="str">
        <f t="array" ref="AJ14">IF(AH14="Y",MAX(IFERROR(FIND(区切文字,TRIM(H14)),0)),"")</f>
        <v/>
      </c>
    </row>
    <row r="15" spans="2:36" ht="25.5" customHeight="1" x14ac:dyDescent="0.15">
      <c r="B15" s="44">
        <v>11</v>
      </c>
      <c r="C15" s="101"/>
      <c r="D15" s="102"/>
      <c r="E15" s="36"/>
      <c r="F15" s="92"/>
      <c r="G15" s="105"/>
      <c r="H15" s="102"/>
      <c r="I15" s="36"/>
      <c r="J15" s="92"/>
      <c r="L15" s="48" t="str">
        <f t="shared" si="8"/>
        <v/>
      </c>
      <c r="M15" s="48" t="str">
        <f t="shared" si="9"/>
        <v/>
      </c>
      <c r="N15" s="13"/>
      <c r="O15" s="34" t="str">
        <f t="shared" si="10"/>
        <v/>
      </c>
      <c r="P15" s="13"/>
      <c r="Q15" s="33" t="str">
        <f t="shared" si="11"/>
        <v/>
      </c>
      <c r="R15" s="33" t="str">
        <f t="shared" si="0"/>
        <v/>
      </c>
      <c r="S15" s="33" t="str">
        <f t="shared" si="1"/>
        <v/>
      </c>
      <c r="T15" s="33" t="str">
        <f t="shared" si="2"/>
        <v/>
      </c>
      <c r="U15" s="33" t="str">
        <f t="shared" si="3"/>
        <v/>
      </c>
      <c r="V15" s="33"/>
      <c r="W15" s="33" t="str">
        <f t="shared" si="12"/>
        <v/>
      </c>
      <c r="X15" s="33" t="str">
        <f t="shared" si="13"/>
        <v/>
      </c>
      <c r="Y15" s="33" t="str">
        <f t="array" ref="Y15">IF(W15="Y",MAX(IFERROR(FIND(区切文字,TRIM(C15)),0)),"")</f>
        <v/>
      </c>
      <c r="Z15" s="33" t="str">
        <f t="array" ref="Z15">IF(X15="Y",MAX(IFERROR(FIND(区切文字,TRIM(D15)),0)),"")</f>
        <v/>
      </c>
      <c r="AA15" s="34" t="str">
        <f t="shared" si="14"/>
        <v/>
      </c>
      <c r="AB15" s="34" t="str">
        <f t="shared" si="4"/>
        <v/>
      </c>
      <c r="AC15" s="34" t="str">
        <f t="shared" si="5"/>
        <v/>
      </c>
      <c r="AD15" s="34" t="str">
        <f t="shared" si="6"/>
        <v/>
      </c>
      <c r="AE15" s="35" t="str">
        <f t="shared" si="7"/>
        <v/>
      </c>
      <c r="AF15" s="34"/>
      <c r="AG15" s="34" t="str">
        <f t="shared" si="15"/>
        <v/>
      </c>
      <c r="AH15" s="34" t="str">
        <f t="shared" si="16"/>
        <v/>
      </c>
      <c r="AI15" s="34" t="str">
        <f t="array" ref="AI15">IF(AG15="Y",MAX(IFERROR(FIND(区切文字,TRIM(G15)),0)),"")</f>
        <v/>
      </c>
      <c r="AJ15" s="34" t="str">
        <f t="array" ref="AJ15">IF(AH15="Y",MAX(IFERROR(FIND(区切文字,TRIM(H15)),0)),"")</f>
        <v/>
      </c>
    </row>
    <row r="16" spans="2:36" ht="25.5" customHeight="1" x14ac:dyDescent="0.15">
      <c r="B16" s="44">
        <v>12</v>
      </c>
      <c r="C16" s="101"/>
      <c r="D16" s="102"/>
      <c r="E16" s="36"/>
      <c r="F16" s="92"/>
      <c r="G16" s="105"/>
      <c r="H16" s="102"/>
      <c r="I16" s="36"/>
      <c r="J16" s="92"/>
      <c r="L16" s="48" t="str">
        <f t="shared" si="8"/>
        <v/>
      </c>
      <c r="M16" s="48" t="str">
        <f t="shared" si="9"/>
        <v/>
      </c>
      <c r="N16" s="13"/>
      <c r="O16" s="34" t="str">
        <f t="shared" si="10"/>
        <v/>
      </c>
      <c r="P16" s="13"/>
      <c r="Q16" s="33" t="str">
        <f t="shared" si="11"/>
        <v/>
      </c>
      <c r="R16" s="33" t="str">
        <f t="shared" si="0"/>
        <v/>
      </c>
      <c r="S16" s="33" t="str">
        <f t="shared" si="1"/>
        <v/>
      </c>
      <c r="T16" s="33" t="str">
        <f t="shared" si="2"/>
        <v/>
      </c>
      <c r="U16" s="33" t="str">
        <f t="shared" si="3"/>
        <v/>
      </c>
      <c r="V16" s="33"/>
      <c r="W16" s="33" t="str">
        <f t="shared" si="12"/>
        <v/>
      </c>
      <c r="X16" s="33" t="str">
        <f t="shared" si="13"/>
        <v/>
      </c>
      <c r="Y16" s="33" t="str">
        <f t="array" ref="Y16">IF(W16="Y",MAX(IFERROR(FIND(区切文字,TRIM(C16)),0)),"")</f>
        <v/>
      </c>
      <c r="Z16" s="33" t="str">
        <f t="array" ref="Z16">IF(X16="Y",MAX(IFERROR(FIND(区切文字,TRIM(D16)),0)),"")</f>
        <v/>
      </c>
      <c r="AA16" s="34" t="str">
        <f t="shared" si="14"/>
        <v/>
      </c>
      <c r="AB16" s="34" t="str">
        <f t="shared" si="4"/>
        <v/>
      </c>
      <c r="AC16" s="34" t="str">
        <f t="shared" si="5"/>
        <v/>
      </c>
      <c r="AD16" s="34" t="str">
        <f t="shared" si="6"/>
        <v/>
      </c>
      <c r="AE16" s="35" t="str">
        <f t="shared" si="7"/>
        <v/>
      </c>
      <c r="AF16" s="34"/>
      <c r="AG16" s="34" t="str">
        <f t="shared" si="15"/>
        <v/>
      </c>
      <c r="AH16" s="34" t="str">
        <f t="shared" si="16"/>
        <v/>
      </c>
      <c r="AI16" s="34" t="str">
        <f t="array" ref="AI16">IF(AG16="Y",MAX(IFERROR(FIND(区切文字,TRIM(G16)),0)),"")</f>
        <v/>
      </c>
      <c r="AJ16" s="34" t="str">
        <f t="array" ref="AJ16">IF(AH16="Y",MAX(IFERROR(FIND(区切文字,TRIM(H16)),0)),"")</f>
        <v/>
      </c>
    </row>
    <row r="17" spans="2:36" ht="25.5" customHeight="1" x14ac:dyDescent="0.15">
      <c r="B17" s="44">
        <v>13</v>
      </c>
      <c r="C17" s="101"/>
      <c r="D17" s="102"/>
      <c r="E17" s="36"/>
      <c r="F17" s="92"/>
      <c r="G17" s="105"/>
      <c r="H17" s="102"/>
      <c r="I17" s="36"/>
      <c r="J17" s="92"/>
      <c r="L17" s="48" t="str">
        <f t="shared" si="8"/>
        <v/>
      </c>
      <c r="M17" s="48" t="str">
        <f t="shared" si="9"/>
        <v/>
      </c>
      <c r="N17" s="13"/>
      <c r="O17" s="34" t="str">
        <f t="shared" si="10"/>
        <v/>
      </c>
      <c r="P17" s="13"/>
      <c r="Q17" s="33" t="str">
        <f t="shared" si="11"/>
        <v/>
      </c>
      <c r="R17" s="33" t="str">
        <f t="shared" si="0"/>
        <v/>
      </c>
      <c r="S17" s="33" t="str">
        <f t="shared" si="1"/>
        <v/>
      </c>
      <c r="T17" s="33" t="str">
        <f t="shared" si="2"/>
        <v/>
      </c>
      <c r="U17" s="33" t="str">
        <f t="shared" si="3"/>
        <v/>
      </c>
      <c r="V17" s="33"/>
      <c r="W17" s="33" t="str">
        <f t="shared" si="12"/>
        <v/>
      </c>
      <c r="X17" s="33" t="str">
        <f t="shared" si="13"/>
        <v/>
      </c>
      <c r="Y17" s="33" t="str">
        <f t="array" ref="Y17">IF(W17="Y",MAX(IFERROR(FIND(区切文字,TRIM(C17)),0)),"")</f>
        <v/>
      </c>
      <c r="Z17" s="33" t="str">
        <f t="array" ref="Z17">IF(X17="Y",MAX(IFERROR(FIND(区切文字,TRIM(D17)),0)),"")</f>
        <v/>
      </c>
      <c r="AA17" s="34" t="str">
        <f t="shared" si="14"/>
        <v/>
      </c>
      <c r="AB17" s="34" t="str">
        <f t="shared" si="4"/>
        <v/>
      </c>
      <c r="AC17" s="34" t="str">
        <f t="shared" si="5"/>
        <v/>
      </c>
      <c r="AD17" s="34" t="str">
        <f t="shared" si="6"/>
        <v/>
      </c>
      <c r="AE17" s="35" t="str">
        <f t="shared" si="7"/>
        <v/>
      </c>
      <c r="AF17" s="34"/>
      <c r="AG17" s="34" t="str">
        <f t="shared" si="15"/>
        <v/>
      </c>
      <c r="AH17" s="34" t="str">
        <f t="shared" si="16"/>
        <v/>
      </c>
      <c r="AI17" s="34" t="str">
        <f t="array" ref="AI17">IF(AG17="Y",MAX(IFERROR(FIND(区切文字,TRIM(G17)),0)),"")</f>
        <v/>
      </c>
      <c r="AJ17" s="34" t="str">
        <f t="array" ref="AJ17">IF(AH17="Y",MAX(IFERROR(FIND(区切文字,TRIM(H17)),0)),"")</f>
        <v/>
      </c>
    </row>
    <row r="18" spans="2:36" ht="25.5" customHeight="1" x14ac:dyDescent="0.15">
      <c r="B18" s="44">
        <v>14</v>
      </c>
      <c r="C18" s="101"/>
      <c r="D18" s="102"/>
      <c r="E18" s="36"/>
      <c r="F18" s="92"/>
      <c r="G18" s="105"/>
      <c r="H18" s="102"/>
      <c r="I18" s="36"/>
      <c r="J18" s="92"/>
      <c r="L18" s="48" t="str">
        <f t="shared" si="8"/>
        <v/>
      </c>
      <c r="M18" s="48" t="str">
        <f t="shared" si="9"/>
        <v/>
      </c>
      <c r="N18" s="13"/>
      <c r="O18" s="34" t="str">
        <f t="shared" si="10"/>
        <v/>
      </c>
      <c r="P18" s="13"/>
      <c r="Q18" s="33" t="str">
        <f t="shared" si="11"/>
        <v/>
      </c>
      <c r="R18" s="33" t="str">
        <f t="shared" si="0"/>
        <v/>
      </c>
      <c r="S18" s="33" t="str">
        <f t="shared" si="1"/>
        <v/>
      </c>
      <c r="T18" s="33" t="str">
        <f t="shared" si="2"/>
        <v/>
      </c>
      <c r="U18" s="33" t="str">
        <f t="shared" si="3"/>
        <v/>
      </c>
      <c r="V18" s="33"/>
      <c r="W18" s="33" t="str">
        <f t="shared" si="12"/>
        <v/>
      </c>
      <c r="X18" s="33" t="str">
        <f t="shared" si="13"/>
        <v/>
      </c>
      <c r="Y18" s="33" t="str">
        <f t="array" ref="Y18">IF(W18="Y",MAX(IFERROR(FIND(区切文字,TRIM(C18)),0)),"")</f>
        <v/>
      </c>
      <c r="Z18" s="33" t="str">
        <f t="array" ref="Z18">IF(X18="Y",MAX(IFERROR(FIND(区切文字,TRIM(D18)),0)),"")</f>
        <v/>
      </c>
      <c r="AA18" s="34" t="str">
        <f t="shared" si="14"/>
        <v/>
      </c>
      <c r="AB18" s="34" t="str">
        <f t="shared" si="4"/>
        <v/>
      </c>
      <c r="AC18" s="34" t="str">
        <f t="shared" si="5"/>
        <v/>
      </c>
      <c r="AD18" s="34" t="str">
        <f t="shared" si="6"/>
        <v/>
      </c>
      <c r="AE18" s="35" t="str">
        <f t="shared" si="7"/>
        <v/>
      </c>
      <c r="AF18" s="34"/>
      <c r="AG18" s="34" t="str">
        <f t="shared" si="15"/>
        <v/>
      </c>
      <c r="AH18" s="34" t="str">
        <f t="shared" si="16"/>
        <v/>
      </c>
      <c r="AI18" s="34" t="str">
        <f t="array" ref="AI18">IF(AG18="Y",MAX(IFERROR(FIND(区切文字,TRIM(G18)),0)),"")</f>
        <v/>
      </c>
      <c r="AJ18" s="34" t="str">
        <f t="array" ref="AJ18">IF(AH18="Y",MAX(IFERROR(FIND(区切文字,TRIM(H18)),0)),"")</f>
        <v/>
      </c>
    </row>
    <row r="19" spans="2:36" ht="25.5" customHeight="1" thickBot="1" x14ac:dyDescent="0.2">
      <c r="B19" s="45">
        <v>15</v>
      </c>
      <c r="C19" s="103"/>
      <c r="D19" s="104"/>
      <c r="E19" s="37"/>
      <c r="F19" s="93"/>
      <c r="G19" s="106"/>
      <c r="H19" s="104"/>
      <c r="I19" s="37"/>
      <c r="J19" s="93"/>
      <c r="L19" s="49" t="str">
        <f t="shared" si="8"/>
        <v/>
      </c>
      <c r="M19" s="49" t="str">
        <f t="shared" si="9"/>
        <v/>
      </c>
      <c r="N19" s="13"/>
      <c r="O19" s="34" t="str">
        <f t="shared" si="10"/>
        <v/>
      </c>
      <c r="P19" s="13"/>
      <c r="Q19" s="33" t="str">
        <f t="shared" si="11"/>
        <v/>
      </c>
      <c r="R19" s="33" t="str">
        <f t="shared" si="0"/>
        <v/>
      </c>
      <c r="S19" s="33" t="str">
        <f t="shared" si="1"/>
        <v/>
      </c>
      <c r="T19" s="33" t="str">
        <f t="shared" si="2"/>
        <v/>
      </c>
      <c r="U19" s="33" t="str">
        <f t="shared" si="3"/>
        <v/>
      </c>
      <c r="V19" s="33"/>
      <c r="W19" s="33" t="str">
        <f t="shared" si="12"/>
        <v/>
      </c>
      <c r="X19" s="33" t="str">
        <f t="shared" si="13"/>
        <v/>
      </c>
      <c r="Y19" s="33" t="str">
        <f t="array" ref="Y19">IF(W19="Y",MAX(IFERROR(FIND(区切文字,TRIM(C19)),0)),"")</f>
        <v/>
      </c>
      <c r="Z19" s="33" t="str">
        <f t="array" ref="Z19">IF(X19="Y",MAX(IFERROR(FIND(区切文字,TRIM(D19)),0)),"")</f>
        <v/>
      </c>
      <c r="AA19" s="34" t="str">
        <f t="shared" si="14"/>
        <v/>
      </c>
      <c r="AB19" s="34" t="str">
        <f t="shared" si="4"/>
        <v/>
      </c>
      <c r="AC19" s="34" t="str">
        <f t="shared" si="5"/>
        <v/>
      </c>
      <c r="AD19" s="34" t="str">
        <f t="shared" si="6"/>
        <v/>
      </c>
      <c r="AE19" s="35" t="str">
        <f t="shared" si="7"/>
        <v/>
      </c>
      <c r="AF19" s="34"/>
      <c r="AG19" s="34" t="str">
        <f t="shared" si="15"/>
        <v/>
      </c>
      <c r="AH19" s="34" t="str">
        <f t="shared" si="16"/>
        <v/>
      </c>
      <c r="AI19" s="34" t="str">
        <f t="array" ref="AI19">IF(AG19="Y",MAX(IFERROR(FIND(区切文字,TRIM(G19)),0)),"")</f>
        <v/>
      </c>
      <c r="AJ19" s="34" t="str">
        <f t="array" ref="AJ19">IF(AH19="Y",MAX(IFERROR(FIND(区切文字,TRIM(H19)),0)),"")</f>
        <v/>
      </c>
    </row>
    <row r="20" spans="2:36" x14ac:dyDescent="0.15"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3"/>
      <c r="Z20" s="7"/>
      <c r="AA20" s="7"/>
      <c r="AB20" s="7"/>
      <c r="AC20" s="7"/>
      <c r="AD20" s="7"/>
      <c r="AE20" s="7"/>
      <c r="AF20" s="7"/>
      <c r="AG20" s="7"/>
      <c r="AH20" s="7"/>
      <c r="AI20" s="13"/>
      <c r="AJ20" s="7"/>
    </row>
    <row r="21" spans="2:36" x14ac:dyDescent="0.15"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13"/>
      <c r="Z21" s="7"/>
      <c r="AA21" s="7"/>
      <c r="AB21" s="7"/>
      <c r="AC21" s="7"/>
      <c r="AD21" s="7"/>
      <c r="AE21" s="7"/>
      <c r="AF21" s="7"/>
      <c r="AG21" s="7"/>
      <c r="AH21" s="7"/>
      <c r="AI21" s="13"/>
      <c r="AJ21" s="7"/>
    </row>
    <row r="22" spans="2:36" x14ac:dyDescent="0.15">
      <c r="Q22" s="7"/>
      <c r="R22" s="7"/>
      <c r="S22" s="7"/>
      <c r="T22" s="7"/>
      <c r="U22" s="7"/>
      <c r="V22" s="7"/>
      <c r="W22" s="7"/>
      <c r="X22" s="7"/>
      <c r="Y22" s="13"/>
      <c r="AA22" s="7"/>
      <c r="AB22" s="7"/>
      <c r="AC22" s="7"/>
      <c r="AD22" s="7"/>
      <c r="AE22" s="7"/>
      <c r="AF22" s="7"/>
      <c r="AG22" s="7"/>
      <c r="AH22" s="7"/>
      <c r="AI22" s="13"/>
    </row>
  </sheetData>
  <sheetProtection algorithmName="SHA-512" hashValue="C1+BhIsFkM4ODay1SbAJo+Uii0wYGWbwoRKPud8+KhrddJ8m8r8OlfrpBnZe3que67fLVArO456iHKy+J4a8KA==" saltValue="eheaN5ILzfguc6ba3rwHZA==" spinCount="100000" sheet="1" objects="1" scenarios="1"/>
  <phoneticPr fontId="1"/>
  <conditionalFormatting sqref="L5:L19">
    <cfRule type="expression" dxfId="11" priority="20">
      <formula>AND($L5&lt;&gt;"",$L5&lt;&gt;"OK")</formula>
    </cfRule>
  </conditionalFormatting>
  <conditionalFormatting sqref="M5:M19">
    <cfRule type="expression" dxfId="10" priority="2">
      <formula>AND($M5&lt;&gt;"",$M5&lt;&gt;"OK")</formula>
    </cfRule>
  </conditionalFormatting>
  <dataValidations count="2">
    <dataValidation type="list" allowBlank="1" showInputMessage="1" showErrorMessage="1" sqref="E6:E19 I6:I19" xr:uid="{00000000-0002-0000-0300-000000000000}">
      <formula1>学年</formula1>
    </dataValidation>
    <dataValidation type="list" allowBlank="1" showInputMessage="1" showErrorMessage="1" error="学年は１～６を選択" sqref="E5 I5" xr:uid="{00000000-0002-0000-0300-000001000000}">
      <formula1>学年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00B0F0"/>
  </sheetPr>
  <dimension ref="B1:AJ22"/>
  <sheetViews>
    <sheetView showGridLines="0" zoomScale="75" zoomScaleNormal="75" workbookViewId="0">
      <selection activeCell="C5" sqref="C5"/>
    </sheetView>
  </sheetViews>
  <sheetFormatPr defaultRowHeight="21" x14ac:dyDescent="0.15"/>
  <cols>
    <col min="1" max="1" width="3.5" style="9" customWidth="1"/>
    <col min="2" max="2" width="9.25" style="9" customWidth="1"/>
    <col min="3" max="4" width="19.625" style="9" customWidth="1"/>
    <col min="5" max="5" width="7.25" style="9" bestFit="1" customWidth="1"/>
    <col min="6" max="6" width="18.625" style="94" customWidth="1"/>
    <col min="7" max="8" width="19.625" style="9" customWidth="1"/>
    <col min="9" max="9" width="7.25" style="9" customWidth="1"/>
    <col min="10" max="10" width="18.625" style="94" customWidth="1"/>
    <col min="11" max="11" width="1.875" style="9" customWidth="1"/>
    <col min="12" max="13" width="25.5" style="9" customWidth="1"/>
    <col min="14" max="14" width="2.5" style="9" customWidth="1"/>
    <col min="15" max="16" width="2.5" style="9" hidden="1" customWidth="1"/>
    <col min="17" max="24" width="7.875" style="24" hidden="1" customWidth="1"/>
    <col min="25" max="25" width="7.875" style="25" hidden="1" customWidth="1"/>
    <col min="26" max="34" width="7.875" style="24" hidden="1" customWidth="1"/>
    <col min="35" max="35" width="7.875" style="25" hidden="1" customWidth="1"/>
    <col min="36" max="36" width="7.875" style="24" hidden="1" customWidth="1"/>
    <col min="37" max="37" width="7.875" style="9" customWidth="1"/>
    <col min="38" max="16384" width="9" style="9"/>
  </cols>
  <sheetData>
    <row r="1" spans="2:36" ht="21.75" thickBot="1" x14ac:dyDescent="0.2">
      <c r="D1" s="7"/>
      <c r="E1" s="7"/>
      <c r="F1" s="91"/>
      <c r="H1" s="7"/>
      <c r="I1" s="7"/>
      <c r="J1" s="9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AA1" s="7"/>
      <c r="AB1" s="7"/>
      <c r="AC1" s="7"/>
      <c r="AD1" s="7"/>
      <c r="AE1" s="7"/>
      <c r="AF1" s="7"/>
      <c r="AG1" s="7"/>
    </row>
    <row r="2" spans="2:36" ht="30.75" thickBot="1" x14ac:dyDescent="0.2">
      <c r="B2" s="46" t="s">
        <v>12</v>
      </c>
      <c r="C2" s="47" t="s">
        <v>74</v>
      </c>
      <c r="D2" s="7"/>
      <c r="E2" s="7"/>
      <c r="F2" s="91"/>
      <c r="G2" s="7"/>
      <c r="H2" s="7"/>
      <c r="I2" s="7"/>
      <c r="J2" s="9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W2" s="25"/>
      <c r="Y2" s="9"/>
      <c r="Z2" s="9"/>
      <c r="AA2" s="7"/>
      <c r="AB2" s="7"/>
      <c r="AC2" s="7"/>
      <c r="AD2" s="7"/>
      <c r="AE2" s="7"/>
      <c r="AG2" s="25"/>
      <c r="AI2" s="9"/>
      <c r="AJ2" s="9"/>
    </row>
    <row r="3" spans="2:36" ht="21.75" thickBot="1" x14ac:dyDescent="0.2">
      <c r="D3" s="7"/>
      <c r="E3" s="7"/>
      <c r="F3" s="91"/>
      <c r="H3" s="7"/>
      <c r="I3" s="7"/>
      <c r="J3" s="91"/>
      <c r="K3" s="7"/>
      <c r="L3" s="7"/>
      <c r="M3" s="7"/>
      <c r="N3" s="7"/>
      <c r="O3" s="7"/>
      <c r="P3" s="7"/>
      <c r="Q3" s="7"/>
      <c r="R3" s="7"/>
      <c r="S3" s="7"/>
      <c r="T3" s="7"/>
      <c r="U3" s="26">
        <f>VALUE(LEFT($C$2,1))</f>
        <v>5</v>
      </c>
      <c r="V3" s="7"/>
      <c r="W3" s="7"/>
      <c r="X3" s="7"/>
      <c r="Y3" s="13"/>
      <c r="Z3" s="7"/>
      <c r="AA3" s="7"/>
      <c r="AB3" s="7"/>
      <c r="AC3" s="7"/>
      <c r="AD3" s="7"/>
      <c r="AE3" s="26">
        <f>VALUE(LEFT($C$2,1))</f>
        <v>5</v>
      </c>
      <c r="AF3" s="7"/>
      <c r="AG3" s="7"/>
      <c r="AH3" s="7"/>
      <c r="AI3" s="13"/>
      <c r="AJ3" s="7"/>
    </row>
    <row r="4" spans="2:36" ht="36.75" customHeight="1" thickBot="1" x14ac:dyDescent="0.2">
      <c r="B4" s="38"/>
      <c r="C4" s="39" t="s">
        <v>62</v>
      </c>
      <c r="D4" s="40" t="s">
        <v>41</v>
      </c>
      <c r="E4" s="41" t="s">
        <v>4</v>
      </c>
      <c r="F4" s="42" t="s">
        <v>42</v>
      </c>
      <c r="G4" s="50" t="s">
        <v>72</v>
      </c>
      <c r="H4" s="40" t="s">
        <v>73</v>
      </c>
      <c r="I4" s="41" t="s">
        <v>4</v>
      </c>
      <c r="J4" s="42" t="s">
        <v>42</v>
      </c>
      <c r="L4" s="43" t="s">
        <v>70</v>
      </c>
      <c r="M4" s="43" t="s">
        <v>71</v>
      </c>
      <c r="N4" s="13"/>
      <c r="O4" s="34"/>
      <c r="P4" s="13"/>
      <c r="Q4" s="27" t="s">
        <v>52</v>
      </c>
      <c r="R4" s="27" t="s">
        <v>53</v>
      </c>
      <c r="S4" s="27" t="s">
        <v>45</v>
      </c>
      <c r="T4" s="28" t="s">
        <v>54</v>
      </c>
      <c r="U4" s="27" t="s">
        <v>46</v>
      </c>
      <c r="V4" s="29" t="s">
        <v>44</v>
      </c>
      <c r="W4" s="28" t="s">
        <v>55</v>
      </c>
      <c r="X4" s="28" t="s">
        <v>47</v>
      </c>
      <c r="Y4" s="27" t="s">
        <v>56</v>
      </c>
      <c r="Z4" s="27" t="s">
        <v>43</v>
      </c>
      <c r="AA4" s="30" t="s">
        <v>57</v>
      </c>
      <c r="AB4" s="30" t="s">
        <v>58</v>
      </c>
      <c r="AC4" s="30" t="s">
        <v>51</v>
      </c>
      <c r="AD4" s="31" t="s">
        <v>59</v>
      </c>
      <c r="AE4" s="30" t="s">
        <v>46</v>
      </c>
      <c r="AF4" s="32" t="s">
        <v>48</v>
      </c>
      <c r="AG4" s="31" t="s">
        <v>60</v>
      </c>
      <c r="AH4" s="31" t="s">
        <v>49</v>
      </c>
      <c r="AI4" s="30" t="s">
        <v>61</v>
      </c>
      <c r="AJ4" s="30" t="s">
        <v>50</v>
      </c>
    </row>
    <row r="5" spans="2:36" ht="25.5" customHeight="1" x14ac:dyDescent="0.15">
      <c r="B5" s="44">
        <v>1</v>
      </c>
      <c r="C5" s="101"/>
      <c r="D5" s="102"/>
      <c r="E5" s="36"/>
      <c r="F5" s="92"/>
      <c r="G5" s="105"/>
      <c r="H5" s="102"/>
      <c r="I5" s="36"/>
      <c r="J5" s="92"/>
      <c r="L5" s="48" t="str">
        <f>IF(Q5&lt;&gt;"",IF(R5&lt;&gt;"",R5,IF(S5&lt;&gt;"",S5,IF(T5&lt;&gt;"",T5,IF(U5&lt;&gt;"",U5,IF(V5&lt;&gt;"",V5,"OK"))))),"")</f>
        <v/>
      </c>
      <c r="M5" s="48" t="str">
        <f>IF(AND(W5="",AA5=""),"",IF(AB5&lt;&gt;"",AB5,IF(AC5&lt;&gt;"",AC5,IF(AD5&lt;&gt;"",AD5,IF(AE5&lt;&gt;"",AE5,IF(AF5&lt;&gt;"",AF5,"OK"))))))</f>
        <v/>
      </c>
      <c r="N5" s="13"/>
      <c r="O5" s="34" t="str">
        <f>L5&amp;M5</f>
        <v/>
      </c>
      <c r="P5" s="13"/>
      <c r="Q5" s="33" t="str">
        <f>TRIM(C5&amp;D5&amp;E5&amp;F5&amp;G5)</f>
        <v/>
      </c>
      <c r="R5" s="33" t="str">
        <f t="shared" ref="R5:R19" si="0">IF(AND(Q5&lt;&gt;"",W5=""),ERR入力選手,IF(Y5=0,ERR選手,""))</f>
        <v/>
      </c>
      <c r="S5" s="33" t="str">
        <f t="shared" ref="S5:S19" si="1">IF(OR(Z5=0,AND(W5="Y",X5="")),ERRふりがな,"")</f>
        <v/>
      </c>
      <c r="T5" s="33" t="str">
        <f t="shared" ref="T5:T19" si="2">IF(AND(W5="",X5="Y"),ERR選手,"")</f>
        <v/>
      </c>
      <c r="U5" s="33" t="str">
        <f t="shared" ref="U5:U19" si="3">IF(W5="Y",IF(TRIM(E5)="",ERR学年,IF(VALUE($U$3)&lt;VALUE(E5),WAR学年,"")),"")</f>
        <v/>
      </c>
      <c r="V5" s="33"/>
      <c r="W5" s="33" t="str">
        <f>IF(TRIM(C5)&lt;&gt;"","Y","")</f>
        <v/>
      </c>
      <c r="X5" s="33" t="str">
        <f>IF(TRIM(D5)&lt;&gt;"","Y","")</f>
        <v/>
      </c>
      <c r="Y5" s="33" t="str">
        <f t="array" ref="Y5">IF(W5="Y",MAX(IFERROR(FIND(区切文字,TRIM(C5)),0)),"")</f>
        <v/>
      </c>
      <c r="Z5" s="33" t="str">
        <f t="array" ref="Z5">IF(X5="Y",MAX(IFERROR(FIND(区切文字,TRIM(D5)),0)),"")</f>
        <v/>
      </c>
      <c r="AA5" s="34" t="str">
        <f>TRIM(G5&amp;H5&amp;I5&amp;J5)</f>
        <v/>
      </c>
      <c r="AB5" s="34" t="str">
        <f t="shared" ref="AB5:AB19" si="4">IF(AND(AA5&lt;&gt;"",AG5=""),ERR入力選手,IF(AND(AG5="",W5="Y"),ERR選手２未入力,IF(AI5=0,ERR選手,"")))</f>
        <v/>
      </c>
      <c r="AC5" s="34" t="str">
        <f t="shared" ref="AC5:AC19" si="5">IF(OR(AJ5=0,AND(AG5="Y",AH5="")),ERRふりがな,"")</f>
        <v/>
      </c>
      <c r="AD5" s="34" t="str">
        <f t="shared" ref="AD5:AD19" si="6">IF(AND(AG5="",AH5="Y"),ERR選手,"")</f>
        <v/>
      </c>
      <c r="AE5" s="35" t="str">
        <f t="shared" ref="AE5:AE19" si="7">IF(AG5="Y",IF(TRIM(I5)="",ERR学年,IF(VALUE($AE$3)&lt;VALUE(I5),WAR学年,"")),"")</f>
        <v/>
      </c>
      <c r="AF5" s="34"/>
      <c r="AG5" s="34" t="str">
        <f>IF(TRIM(G5)&lt;&gt;"","Y","")</f>
        <v/>
      </c>
      <c r="AH5" s="34" t="str">
        <f>IF(TRIM(H5)&lt;&gt;"","Y","")</f>
        <v/>
      </c>
      <c r="AI5" s="34" t="str">
        <f t="array" ref="AI5">IF(AG5="Y",MAX(IFERROR(FIND(区切文字,TRIM(G5)),0)),"")</f>
        <v/>
      </c>
      <c r="AJ5" s="34" t="str">
        <f t="array" ref="AJ5">IF(AH5="Y",MAX(IFERROR(FIND(区切文字,TRIM(H5)),0)),"")</f>
        <v/>
      </c>
    </row>
    <row r="6" spans="2:36" ht="25.5" customHeight="1" x14ac:dyDescent="0.15">
      <c r="B6" s="44">
        <v>2</v>
      </c>
      <c r="C6" s="101"/>
      <c r="D6" s="102"/>
      <c r="E6" s="36"/>
      <c r="F6" s="92"/>
      <c r="G6" s="105"/>
      <c r="H6" s="102"/>
      <c r="I6" s="36"/>
      <c r="J6" s="92"/>
      <c r="L6" s="48" t="str">
        <f t="shared" ref="L6:L19" si="8">IF(Q6&lt;&gt;"",IF(R6&lt;&gt;"",R6,IF(S6&lt;&gt;"",S6,IF(T6&lt;&gt;"",T6,IF(U6&lt;&gt;"",U6,IF(V6&lt;&gt;"",V6,"OK"))))),"")</f>
        <v/>
      </c>
      <c r="M6" s="48" t="str">
        <f t="shared" ref="M6:M19" si="9">IF(AND(W6="",AA6=""),"",IF(AB6&lt;&gt;"",AB6,IF(AC6&lt;&gt;"",AC6,IF(AD6&lt;&gt;"",AD6,IF(AE6&lt;&gt;"",AE6,IF(AF6&lt;&gt;"",AF6,"OK"))))))</f>
        <v/>
      </c>
      <c r="N6" s="13"/>
      <c r="O6" s="34" t="str">
        <f t="shared" ref="O6:O19" si="10">L6&amp;M6</f>
        <v/>
      </c>
      <c r="P6" s="13"/>
      <c r="Q6" s="33" t="str">
        <f t="shared" ref="Q6:Q19" si="11">TRIM(C6&amp;D6&amp;E6&amp;F6&amp;G6)</f>
        <v/>
      </c>
      <c r="R6" s="33" t="str">
        <f t="shared" si="0"/>
        <v/>
      </c>
      <c r="S6" s="33" t="str">
        <f t="shared" si="1"/>
        <v/>
      </c>
      <c r="T6" s="33" t="str">
        <f t="shared" si="2"/>
        <v/>
      </c>
      <c r="U6" s="33" t="str">
        <f t="shared" si="3"/>
        <v/>
      </c>
      <c r="V6" s="33"/>
      <c r="W6" s="33" t="str">
        <f t="shared" ref="W6:X19" si="12">IF(TRIM(C6)&lt;&gt;"","Y","")</f>
        <v/>
      </c>
      <c r="X6" s="33" t="str">
        <f t="shared" si="12"/>
        <v/>
      </c>
      <c r="Y6" s="33" t="str">
        <f t="array" ref="Y6">IF(W6="Y",MAX(IFERROR(FIND(区切文字,TRIM(C6)),0)),"")</f>
        <v/>
      </c>
      <c r="Z6" s="33" t="str">
        <f t="array" ref="Z6">IF(X6="Y",MAX(IFERROR(FIND(区切文字,TRIM(D6)),0)),"")</f>
        <v/>
      </c>
      <c r="AA6" s="34" t="str">
        <f t="shared" ref="AA6:AA19" si="13">TRIM(G6&amp;H6&amp;I6&amp;J6)</f>
        <v/>
      </c>
      <c r="AB6" s="34" t="str">
        <f t="shared" si="4"/>
        <v/>
      </c>
      <c r="AC6" s="34" t="str">
        <f t="shared" si="5"/>
        <v/>
      </c>
      <c r="AD6" s="34" t="str">
        <f t="shared" si="6"/>
        <v/>
      </c>
      <c r="AE6" s="35" t="str">
        <f t="shared" si="7"/>
        <v/>
      </c>
      <c r="AF6" s="34"/>
      <c r="AG6" s="34" t="str">
        <f t="shared" ref="AG6:AH19" si="14">IF(TRIM(G6)&lt;&gt;"","Y","")</f>
        <v/>
      </c>
      <c r="AH6" s="34" t="str">
        <f t="shared" si="14"/>
        <v/>
      </c>
      <c r="AI6" s="34" t="str">
        <f t="array" ref="AI6">IF(AG6="Y",MAX(IFERROR(FIND(区切文字,TRIM(G6)),0)),"")</f>
        <v/>
      </c>
      <c r="AJ6" s="34" t="str">
        <f t="array" ref="AJ6">IF(AH6="Y",MAX(IFERROR(FIND(区切文字,TRIM(H6)),0)),"")</f>
        <v/>
      </c>
    </row>
    <row r="7" spans="2:36" ht="25.5" customHeight="1" x14ac:dyDescent="0.15">
      <c r="B7" s="44">
        <v>3</v>
      </c>
      <c r="C7" s="101"/>
      <c r="D7" s="102"/>
      <c r="E7" s="36"/>
      <c r="F7" s="92"/>
      <c r="G7" s="105"/>
      <c r="H7" s="102"/>
      <c r="I7" s="36"/>
      <c r="J7" s="92"/>
      <c r="L7" s="48" t="str">
        <f t="shared" si="8"/>
        <v/>
      </c>
      <c r="M7" s="48" t="str">
        <f t="shared" si="9"/>
        <v/>
      </c>
      <c r="N7" s="13"/>
      <c r="O7" s="34" t="str">
        <f t="shared" si="10"/>
        <v/>
      </c>
      <c r="P7" s="13"/>
      <c r="Q7" s="33" t="str">
        <f t="shared" si="11"/>
        <v/>
      </c>
      <c r="R7" s="33" t="str">
        <f t="shared" si="0"/>
        <v/>
      </c>
      <c r="S7" s="33" t="str">
        <f t="shared" si="1"/>
        <v/>
      </c>
      <c r="T7" s="33" t="str">
        <f t="shared" si="2"/>
        <v/>
      </c>
      <c r="U7" s="33" t="str">
        <f t="shared" si="3"/>
        <v/>
      </c>
      <c r="V7" s="33"/>
      <c r="W7" s="33" t="str">
        <f t="shared" si="12"/>
        <v/>
      </c>
      <c r="X7" s="33" t="str">
        <f t="shared" si="12"/>
        <v/>
      </c>
      <c r="Y7" s="33" t="str">
        <f t="array" ref="Y7">IF(W7="Y",MAX(IFERROR(FIND(区切文字,TRIM(C7)),0)),"")</f>
        <v/>
      </c>
      <c r="Z7" s="33" t="str">
        <f t="array" ref="Z7">IF(X7="Y",MAX(IFERROR(FIND(区切文字,TRIM(D7)),0)),"")</f>
        <v/>
      </c>
      <c r="AA7" s="34" t="str">
        <f t="shared" si="13"/>
        <v/>
      </c>
      <c r="AB7" s="34" t="str">
        <f t="shared" si="4"/>
        <v/>
      </c>
      <c r="AC7" s="34" t="str">
        <f t="shared" si="5"/>
        <v/>
      </c>
      <c r="AD7" s="34" t="str">
        <f t="shared" si="6"/>
        <v/>
      </c>
      <c r="AE7" s="35" t="str">
        <f t="shared" si="7"/>
        <v/>
      </c>
      <c r="AF7" s="34"/>
      <c r="AG7" s="34" t="str">
        <f t="shared" si="14"/>
        <v/>
      </c>
      <c r="AH7" s="34" t="str">
        <f t="shared" si="14"/>
        <v/>
      </c>
      <c r="AI7" s="34" t="str">
        <f t="array" ref="AI7">IF(AG7="Y",MAX(IFERROR(FIND(区切文字,TRIM(G7)),0)),"")</f>
        <v/>
      </c>
      <c r="AJ7" s="34" t="str">
        <f t="array" ref="AJ7">IF(AH7="Y",MAX(IFERROR(FIND(区切文字,TRIM(H7)),0)),"")</f>
        <v/>
      </c>
    </row>
    <row r="8" spans="2:36" ht="25.5" customHeight="1" x14ac:dyDescent="0.15">
      <c r="B8" s="44">
        <v>4</v>
      </c>
      <c r="C8" s="101"/>
      <c r="D8" s="102"/>
      <c r="E8" s="36"/>
      <c r="F8" s="92"/>
      <c r="G8" s="105"/>
      <c r="H8" s="102"/>
      <c r="I8" s="36"/>
      <c r="J8" s="92"/>
      <c r="L8" s="48" t="str">
        <f t="shared" si="8"/>
        <v/>
      </c>
      <c r="M8" s="48" t="str">
        <f t="shared" si="9"/>
        <v/>
      </c>
      <c r="N8" s="13"/>
      <c r="O8" s="34" t="str">
        <f t="shared" si="10"/>
        <v/>
      </c>
      <c r="P8" s="13"/>
      <c r="Q8" s="33" t="str">
        <f t="shared" si="11"/>
        <v/>
      </c>
      <c r="R8" s="33" t="str">
        <f t="shared" si="0"/>
        <v/>
      </c>
      <c r="S8" s="33" t="str">
        <f t="shared" si="1"/>
        <v/>
      </c>
      <c r="T8" s="33" t="str">
        <f t="shared" si="2"/>
        <v/>
      </c>
      <c r="U8" s="33" t="str">
        <f t="shared" si="3"/>
        <v/>
      </c>
      <c r="V8" s="33"/>
      <c r="W8" s="33" t="str">
        <f t="shared" si="12"/>
        <v/>
      </c>
      <c r="X8" s="33" t="str">
        <f t="shared" si="12"/>
        <v/>
      </c>
      <c r="Y8" s="33" t="str">
        <f t="array" ref="Y8">IF(W8="Y",MAX(IFERROR(FIND(区切文字,TRIM(C8)),0)),"")</f>
        <v/>
      </c>
      <c r="Z8" s="33" t="str">
        <f t="array" ref="Z8">IF(X8="Y",MAX(IFERROR(FIND(区切文字,TRIM(D8)),0)),"")</f>
        <v/>
      </c>
      <c r="AA8" s="34" t="str">
        <f t="shared" si="13"/>
        <v/>
      </c>
      <c r="AB8" s="34" t="str">
        <f t="shared" si="4"/>
        <v/>
      </c>
      <c r="AC8" s="34" t="str">
        <f t="shared" si="5"/>
        <v/>
      </c>
      <c r="AD8" s="34" t="str">
        <f t="shared" si="6"/>
        <v/>
      </c>
      <c r="AE8" s="35" t="str">
        <f t="shared" si="7"/>
        <v/>
      </c>
      <c r="AF8" s="34"/>
      <c r="AG8" s="34" t="str">
        <f t="shared" si="14"/>
        <v/>
      </c>
      <c r="AH8" s="34" t="str">
        <f t="shared" si="14"/>
        <v/>
      </c>
      <c r="AI8" s="34" t="str">
        <f t="array" ref="AI8">IF(AG8="Y",MAX(IFERROR(FIND(区切文字,TRIM(G8)),0)),"")</f>
        <v/>
      </c>
      <c r="AJ8" s="34" t="str">
        <f t="array" ref="AJ8">IF(AH8="Y",MAX(IFERROR(FIND(区切文字,TRIM(H8)),0)),"")</f>
        <v/>
      </c>
    </row>
    <row r="9" spans="2:36" ht="25.5" customHeight="1" x14ac:dyDescent="0.15">
      <c r="B9" s="44">
        <v>5</v>
      </c>
      <c r="C9" s="101"/>
      <c r="D9" s="102"/>
      <c r="E9" s="36"/>
      <c r="F9" s="92"/>
      <c r="G9" s="105"/>
      <c r="H9" s="102"/>
      <c r="I9" s="36"/>
      <c r="J9" s="92"/>
      <c r="L9" s="48" t="str">
        <f t="shared" si="8"/>
        <v/>
      </c>
      <c r="M9" s="48" t="str">
        <f t="shared" si="9"/>
        <v/>
      </c>
      <c r="N9" s="13"/>
      <c r="O9" s="34" t="str">
        <f t="shared" si="10"/>
        <v/>
      </c>
      <c r="P9" s="13"/>
      <c r="Q9" s="33" t="str">
        <f t="shared" si="11"/>
        <v/>
      </c>
      <c r="R9" s="33" t="str">
        <f t="shared" si="0"/>
        <v/>
      </c>
      <c r="S9" s="33" t="str">
        <f t="shared" si="1"/>
        <v/>
      </c>
      <c r="T9" s="33" t="str">
        <f t="shared" si="2"/>
        <v/>
      </c>
      <c r="U9" s="33" t="str">
        <f t="shared" si="3"/>
        <v/>
      </c>
      <c r="V9" s="33"/>
      <c r="W9" s="33" t="str">
        <f t="shared" si="12"/>
        <v/>
      </c>
      <c r="X9" s="33" t="str">
        <f t="shared" si="12"/>
        <v/>
      </c>
      <c r="Y9" s="33" t="str">
        <f t="array" ref="Y9">IF(W9="Y",MAX(IFERROR(FIND(区切文字,TRIM(C9)),0)),"")</f>
        <v/>
      </c>
      <c r="Z9" s="33" t="str">
        <f t="array" ref="Z9">IF(X9="Y",MAX(IFERROR(FIND(区切文字,TRIM(D9)),0)),"")</f>
        <v/>
      </c>
      <c r="AA9" s="34" t="str">
        <f t="shared" si="13"/>
        <v/>
      </c>
      <c r="AB9" s="34" t="str">
        <f t="shared" si="4"/>
        <v/>
      </c>
      <c r="AC9" s="34" t="str">
        <f t="shared" si="5"/>
        <v/>
      </c>
      <c r="AD9" s="34" t="str">
        <f t="shared" si="6"/>
        <v/>
      </c>
      <c r="AE9" s="35" t="str">
        <f t="shared" si="7"/>
        <v/>
      </c>
      <c r="AF9" s="34"/>
      <c r="AG9" s="34" t="str">
        <f t="shared" si="14"/>
        <v/>
      </c>
      <c r="AH9" s="34" t="str">
        <f t="shared" si="14"/>
        <v/>
      </c>
      <c r="AI9" s="34" t="str">
        <f t="array" ref="AI9">IF(AG9="Y",MAX(IFERROR(FIND(区切文字,TRIM(G9)),0)),"")</f>
        <v/>
      </c>
      <c r="AJ9" s="34" t="str">
        <f t="array" ref="AJ9">IF(AH9="Y",MAX(IFERROR(FIND(区切文字,TRIM(H9)),0)),"")</f>
        <v/>
      </c>
    </row>
    <row r="10" spans="2:36" ht="25.5" customHeight="1" x14ac:dyDescent="0.15">
      <c r="B10" s="44">
        <v>6</v>
      </c>
      <c r="C10" s="101"/>
      <c r="D10" s="102"/>
      <c r="E10" s="36"/>
      <c r="F10" s="92"/>
      <c r="G10" s="105"/>
      <c r="H10" s="102"/>
      <c r="I10" s="36"/>
      <c r="J10" s="92"/>
      <c r="L10" s="48" t="str">
        <f t="shared" si="8"/>
        <v/>
      </c>
      <c r="M10" s="48" t="str">
        <f t="shared" si="9"/>
        <v/>
      </c>
      <c r="N10" s="13"/>
      <c r="O10" s="34" t="str">
        <f t="shared" si="10"/>
        <v/>
      </c>
      <c r="P10" s="13"/>
      <c r="Q10" s="33" t="str">
        <f t="shared" si="11"/>
        <v/>
      </c>
      <c r="R10" s="33" t="str">
        <f t="shared" si="0"/>
        <v/>
      </c>
      <c r="S10" s="33" t="str">
        <f t="shared" si="1"/>
        <v/>
      </c>
      <c r="T10" s="33" t="str">
        <f t="shared" si="2"/>
        <v/>
      </c>
      <c r="U10" s="33" t="str">
        <f t="shared" si="3"/>
        <v/>
      </c>
      <c r="V10" s="33"/>
      <c r="W10" s="33" t="str">
        <f t="shared" si="12"/>
        <v/>
      </c>
      <c r="X10" s="33" t="str">
        <f t="shared" si="12"/>
        <v/>
      </c>
      <c r="Y10" s="33" t="str">
        <f t="array" ref="Y10">IF(W10="Y",MAX(IFERROR(FIND(区切文字,TRIM(C10)),0)),"")</f>
        <v/>
      </c>
      <c r="Z10" s="33" t="str">
        <f t="array" ref="Z10">IF(X10="Y",MAX(IFERROR(FIND(区切文字,TRIM(D10)),0)),"")</f>
        <v/>
      </c>
      <c r="AA10" s="34" t="str">
        <f t="shared" si="13"/>
        <v/>
      </c>
      <c r="AB10" s="34" t="str">
        <f t="shared" si="4"/>
        <v/>
      </c>
      <c r="AC10" s="34" t="str">
        <f t="shared" si="5"/>
        <v/>
      </c>
      <c r="AD10" s="34" t="str">
        <f t="shared" si="6"/>
        <v/>
      </c>
      <c r="AE10" s="35" t="str">
        <f t="shared" si="7"/>
        <v/>
      </c>
      <c r="AF10" s="34"/>
      <c r="AG10" s="34" t="str">
        <f t="shared" si="14"/>
        <v/>
      </c>
      <c r="AH10" s="34" t="str">
        <f t="shared" si="14"/>
        <v/>
      </c>
      <c r="AI10" s="34" t="str">
        <f t="array" ref="AI10">IF(AG10="Y",MAX(IFERROR(FIND(区切文字,TRIM(G10)),0)),"")</f>
        <v/>
      </c>
      <c r="AJ10" s="34" t="str">
        <f t="array" ref="AJ10">IF(AH10="Y",MAX(IFERROR(FIND(区切文字,TRIM(H10)),0)),"")</f>
        <v/>
      </c>
    </row>
    <row r="11" spans="2:36" ht="25.5" customHeight="1" x14ac:dyDescent="0.15">
      <c r="B11" s="44">
        <v>7</v>
      </c>
      <c r="C11" s="101"/>
      <c r="D11" s="102"/>
      <c r="E11" s="36"/>
      <c r="F11" s="92"/>
      <c r="G11" s="105"/>
      <c r="H11" s="102"/>
      <c r="I11" s="36"/>
      <c r="J11" s="92"/>
      <c r="L11" s="48" t="str">
        <f t="shared" si="8"/>
        <v/>
      </c>
      <c r="M11" s="48" t="str">
        <f t="shared" si="9"/>
        <v/>
      </c>
      <c r="N11" s="13"/>
      <c r="O11" s="34" t="str">
        <f t="shared" si="10"/>
        <v/>
      </c>
      <c r="P11" s="13"/>
      <c r="Q11" s="33" t="str">
        <f t="shared" si="11"/>
        <v/>
      </c>
      <c r="R11" s="33" t="str">
        <f t="shared" si="0"/>
        <v/>
      </c>
      <c r="S11" s="33" t="str">
        <f t="shared" si="1"/>
        <v/>
      </c>
      <c r="T11" s="33" t="str">
        <f t="shared" si="2"/>
        <v/>
      </c>
      <c r="U11" s="33" t="str">
        <f t="shared" si="3"/>
        <v/>
      </c>
      <c r="V11" s="33"/>
      <c r="W11" s="33" t="str">
        <f t="shared" si="12"/>
        <v/>
      </c>
      <c r="X11" s="33" t="str">
        <f t="shared" si="12"/>
        <v/>
      </c>
      <c r="Y11" s="33" t="str">
        <f t="array" ref="Y11">IF(W11="Y",MAX(IFERROR(FIND(区切文字,TRIM(C11)),0)),"")</f>
        <v/>
      </c>
      <c r="Z11" s="33" t="str">
        <f t="array" ref="Z11">IF(X11="Y",MAX(IFERROR(FIND(区切文字,TRIM(D11)),0)),"")</f>
        <v/>
      </c>
      <c r="AA11" s="34" t="str">
        <f t="shared" si="13"/>
        <v/>
      </c>
      <c r="AB11" s="34" t="str">
        <f t="shared" si="4"/>
        <v/>
      </c>
      <c r="AC11" s="34" t="str">
        <f t="shared" si="5"/>
        <v/>
      </c>
      <c r="AD11" s="34" t="str">
        <f t="shared" si="6"/>
        <v/>
      </c>
      <c r="AE11" s="35" t="str">
        <f t="shared" si="7"/>
        <v/>
      </c>
      <c r="AF11" s="34"/>
      <c r="AG11" s="34" t="str">
        <f t="shared" si="14"/>
        <v/>
      </c>
      <c r="AH11" s="34" t="str">
        <f t="shared" si="14"/>
        <v/>
      </c>
      <c r="AI11" s="34" t="str">
        <f t="array" ref="AI11">IF(AG11="Y",MAX(IFERROR(FIND(区切文字,TRIM(G11)),0)),"")</f>
        <v/>
      </c>
      <c r="AJ11" s="34" t="str">
        <f t="array" ref="AJ11">IF(AH11="Y",MAX(IFERROR(FIND(区切文字,TRIM(H11)),0)),"")</f>
        <v/>
      </c>
    </row>
    <row r="12" spans="2:36" ht="25.5" customHeight="1" x14ac:dyDescent="0.15">
      <c r="B12" s="44">
        <v>8</v>
      </c>
      <c r="C12" s="101"/>
      <c r="D12" s="102"/>
      <c r="E12" s="36"/>
      <c r="F12" s="92"/>
      <c r="G12" s="105"/>
      <c r="H12" s="102"/>
      <c r="I12" s="36"/>
      <c r="J12" s="92"/>
      <c r="L12" s="48" t="str">
        <f t="shared" si="8"/>
        <v/>
      </c>
      <c r="M12" s="48" t="str">
        <f t="shared" si="9"/>
        <v/>
      </c>
      <c r="N12" s="13"/>
      <c r="O12" s="34" t="str">
        <f t="shared" si="10"/>
        <v/>
      </c>
      <c r="P12" s="13"/>
      <c r="Q12" s="33" t="str">
        <f t="shared" si="11"/>
        <v/>
      </c>
      <c r="R12" s="33" t="str">
        <f t="shared" si="0"/>
        <v/>
      </c>
      <c r="S12" s="33" t="str">
        <f t="shared" si="1"/>
        <v/>
      </c>
      <c r="T12" s="33" t="str">
        <f t="shared" si="2"/>
        <v/>
      </c>
      <c r="U12" s="33" t="str">
        <f t="shared" si="3"/>
        <v/>
      </c>
      <c r="V12" s="33"/>
      <c r="W12" s="33" t="str">
        <f t="shared" si="12"/>
        <v/>
      </c>
      <c r="X12" s="33" t="str">
        <f t="shared" si="12"/>
        <v/>
      </c>
      <c r="Y12" s="33" t="str">
        <f t="array" ref="Y12">IF(W12="Y",MAX(IFERROR(FIND(区切文字,TRIM(C12)),0)),"")</f>
        <v/>
      </c>
      <c r="Z12" s="33" t="str">
        <f t="array" ref="Z12">IF(X12="Y",MAX(IFERROR(FIND(区切文字,TRIM(D12)),0)),"")</f>
        <v/>
      </c>
      <c r="AA12" s="34" t="str">
        <f t="shared" si="13"/>
        <v/>
      </c>
      <c r="AB12" s="34" t="str">
        <f t="shared" si="4"/>
        <v/>
      </c>
      <c r="AC12" s="34" t="str">
        <f t="shared" si="5"/>
        <v/>
      </c>
      <c r="AD12" s="34" t="str">
        <f t="shared" si="6"/>
        <v/>
      </c>
      <c r="AE12" s="35" t="str">
        <f t="shared" si="7"/>
        <v/>
      </c>
      <c r="AF12" s="34"/>
      <c r="AG12" s="34" t="str">
        <f t="shared" si="14"/>
        <v/>
      </c>
      <c r="AH12" s="34" t="str">
        <f t="shared" si="14"/>
        <v/>
      </c>
      <c r="AI12" s="34" t="str">
        <f t="array" ref="AI12">IF(AG12="Y",MAX(IFERROR(FIND(区切文字,TRIM(G12)),0)),"")</f>
        <v/>
      </c>
      <c r="AJ12" s="34" t="str">
        <f t="array" ref="AJ12">IF(AH12="Y",MAX(IFERROR(FIND(区切文字,TRIM(H12)),0)),"")</f>
        <v/>
      </c>
    </row>
    <row r="13" spans="2:36" ht="25.5" customHeight="1" x14ac:dyDescent="0.15">
      <c r="B13" s="44">
        <v>9</v>
      </c>
      <c r="C13" s="101"/>
      <c r="D13" s="102"/>
      <c r="E13" s="36"/>
      <c r="F13" s="92"/>
      <c r="G13" s="105"/>
      <c r="H13" s="102"/>
      <c r="I13" s="36"/>
      <c r="J13" s="92"/>
      <c r="L13" s="48" t="str">
        <f t="shared" si="8"/>
        <v/>
      </c>
      <c r="M13" s="48" t="str">
        <f t="shared" si="9"/>
        <v/>
      </c>
      <c r="N13" s="13"/>
      <c r="O13" s="34" t="str">
        <f t="shared" si="10"/>
        <v/>
      </c>
      <c r="P13" s="13"/>
      <c r="Q13" s="33" t="str">
        <f t="shared" si="11"/>
        <v/>
      </c>
      <c r="R13" s="33" t="str">
        <f t="shared" si="0"/>
        <v/>
      </c>
      <c r="S13" s="33" t="str">
        <f t="shared" si="1"/>
        <v/>
      </c>
      <c r="T13" s="33" t="str">
        <f t="shared" si="2"/>
        <v/>
      </c>
      <c r="U13" s="33" t="str">
        <f t="shared" si="3"/>
        <v/>
      </c>
      <c r="V13" s="33"/>
      <c r="W13" s="33" t="str">
        <f t="shared" si="12"/>
        <v/>
      </c>
      <c r="X13" s="33" t="str">
        <f t="shared" si="12"/>
        <v/>
      </c>
      <c r="Y13" s="33" t="str">
        <f t="array" ref="Y13">IF(W13="Y",MAX(IFERROR(FIND(区切文字,TRIM(C13)),0)),"")</f>
        <v/>
      </c>
      <c r="Z13" s="33" t="str">
        <f t="array" ref="Z13">IF(X13="Y",MAX(IFERROR(FIND(区切文字,TRIM(D13)),0)),"")</f>
        <v/>
      </c>
      <c r="AA13" s="34" t="str">
        <f t="shared" si="13"/>
        <v/>
      </c>
      <c r="AB13" s="34" t="str">
        <f t="shared" si="4"/>
        <v/>
      </c>
      <c r="AC13" s="34" t="str">
        <f t="shared" si="5"/>
        <v/>
      </c>
      <c r="AD13" s="34" t="str">
        <f t="shared" si="6"/>
        <v/>
      </c>
      <c r="AE13" s="35" t="str">
        <f t="shared" si="7"/>
        <v/>
      </c>
      <c r="AF13" s="34"/>
      <c r="AG13" s="34" t="str">
        <f t="shared" si="14"/>
        <v/>
      </c>
      <c r="AH13" s="34" t="str">
        <f t="shared" si="14"/>
        <v/>
      </c>
      <c r="AI13" s="34" t="str">
        <f t="array" ref="AI13">IF(AG13="Y",MAX(IFERROR(FIND(区切文字,TRIM(G13)),0)),"")</f>
        <v/>
      </c>
      <c r="AJ13" s="34" t="str">
        <f t="array" ref="AJ13">IF(AH13="Y",MAX(IFERROR(FIND(区切文字,TRIM(H13)),0)),"")</f>
        <v/>
      </c>
    </row>
    <row r="14" spans="2:36" ht="25.5" customHeight="1" x14ac:dyDescent="0.15">
      <c r="B14" s="44">
        <v>10</v>
      </c>
      <c r="C14" s="101"/>
      <c r="D14" s="102"/>
      <c r="E14" s="36"/>
      <c r="F14" s="92"/>
      <c r="G14" s="105"/>
      <c r="H14" s="102"/>
      <c r="I14" s="36"/>
      <c r="J14" s="92"/>
      <c r="L14" s="48" t="str">
        <f t="shared" si="8"/>
        <v/>
      </c>
      <c r="M14" s="48" t="str">
        <f t="shared" si="9"/>
        <v/>
      </c>
      <c r="N14" s="13"/>
      <c r="O14" s="34" t="str">
        <f t="shared" si="10"/>
        <v/>
      </c>
      <c r="P14" s="13"/>
      <c r="Q14" s="33" t="str">
        <f t="shared" si="11"/>
        <v/>
      </c>
      <c r="R14" s="33" t="str">
        <f t="shared" si="0"/>
        <v/>
      </c>
      <c r="S14" s="33" t="str">
        <f t="shared" si="1"/>
        <v/>
      </c>
      <c r="T14" s="33" t="str">
        <f t="shared" si="2"/>
        <v/>
      </c>
      <c r="U14" s="33" t="str">
        <f t="shared" si="3"/>
        <v/>
      </c>
      <c r="V14" s="33"/>
      <c r="W14" s="33" t="str">
        <f t="shared" si="12"/>
        <v/>
      </c>
      <c r="X14" s="33" t="str">
        <f t="shared" si="12"/>
        <v/>
      </c>
      <c r="Y14" s="33" t="str">
        <f t="array" ref="Y14">IF(W14="Y",MAX(IFERROR(FIND(区切文字,TRIM(C14)),0)),"")</f>
        <v/>
      </c>
      <c r="Z14" s="33" t="str">
        <f t="array" ref="Z14">IF(X14="Y",MAX(IFERROR(FIND(区切文字,TRIM(D14)),0)),"")</f>
        <v/>
      </c>
      <c r="AA14" s="34" t="str">
        <f t="shared" si="13"/>
        <v/>
      </c>
      <c r="AB14" s="34" t="str">
        <f t="shared" si="4"/>
        <v/>
      </c>
      <c r="AC14" s="34" t="str">
        <f t="shared" si="5"/>
        <v/>
      </c>
      <c r="AD14" s="34" t="str">
        <f t="shared" si="6"/>
        <v/>
      </c>
      <c r="AE14" s="35" t="str">
        <f t="shared" si="7"/>
        <v/>
      </c>
      <c r="AF14" s="34"/>
      <c r="AG14" s="34" t="str">
        <f t="shared" si="14"/>
        <v/>
      </c>
      <c r="AH14" s="34" t="str">
        <f t="shared" si="14"/>
        <v/>
      </c>
      <c r="AI14" s="34" t="str">
        <f t="array" ref="AI14">IF(AG14="Y",MAX(IFERROR(FIND(区切文字,TRIM(G14)),0)),"")</f>
        <v/>
      </c>
      <c r="AJ14" s="34" t="str">
        <f t="array" ref="AJ14">IF(AH14="Y",MAX(IFERROR(FIND(区切文字,TRIM(H14)),0)),"")</f>
        <v/>
      </c>
    </row>
    <row r="15" spans="2:36" ht="25.5" customHeight="1" x14ac:dyDescent="0.15">
      <c r="B15" s="44">
        <v>11</v>
      </c>
      <c r="C15" s="101"/>
      <c r="D15" s="102"/>
      <c r="E15" s="36"/>
      <c r="F15" s="92"/>
      <c r="G15" s="105"/>
      <c r="H15" s="102"/>
      <c r="I15" s="36"/>
      <c r="J15" s="92"/>
      <c r="L15" s="48" t="str">
        <f t="shared" si="8"/>
        <v/>
      </c>
      <c r="M15" s="48" t="str">
        <f t="shared" si="9"/>
        <v/>
      </c>
      <c r="N15" s="13"/>
      <c r="O15" s="34" t="str">
        <f t="shared" si="10"/>
        <v/>
      </c>
      <c r="P15" s="13"/>
      <c r="Q15" s="33" t="str">
        <f t="shared" si="11"/>
        <v/>
      </c>
      <c r="R15" s="33" t="str">
        <f t="shared" si="0"/>
        <v/>
      </c>
      <c r="S15" s="33" t="str">
        <f t="shared" si="1"/>
        <v/>
      </c>
      <c r="T15" s="33" t="str">
        <f t="shared" si="2"/>
        <v/>
      </c>
      <c r="U15" s="33" t="str">
        <f t="shared" si="3"/>
        <v/>
      </c>
      <c r="V15" s="33"/>
      <c r="W15" s="33" t="str">
        <f t="shared" si="12"/>
        <v/>
      </c>
      <c r="X15" s="33" t="str">
        <f t="shared" si="12"/>
        <v/>
      </c>
      <c r="Y15" s="33" t="str">
        <f t="array" ref="Y15">IF(W15="Y",MAX(IFERROR(FIND(区切文字,TRIM(C15)),0)),"")</f>
        <v/>
      </c>
      <c r="Z15" s="33" t="str">
        <f t="array" ref="Z15">IF(X15="Y",MAX(IFERROR(FIND(区切文字,TRIM(D15)),0)),"")</f>
        <v/>
      </c>
      <c r="AA15" s="34" t="str">
        <f t="shared" si="13"/>
        <v/>
      </c>
      <c r="AB15" s="34" t="str">
        <f t="shared" si="4"/>
        <v/>
      </c>
      <c r="AC15" s="34" t="str">
        <f t="shared" si="5"/>
        <v/>
      </c>
      <c r="AD15" s="34" t="str">
        <f t="shared" si="6"/>
        <v/>
      </c>
      <c r="AE15" s="35" t="str">
        <f t="shared" si="7"/>
        <v/>
      </c>
      <c r="AF15" s="34"/>
      <c r="AG15" s="34" t="str">
        <f t="shared" si="14"/>
        <v/>
      </c>
      <c r="AH15" s="34" t="str">
        <f t="shared" si="14"/>
        <v/>
      </c>
      <c r="AI15" s="34" t="str">
        <f t="array" ref="AI15">IF(AG15="Y",MAX(IFERROR(FIND(区切文字,TRIM(G15)),0)),"")</f>
        <v/>
      </c>
      <c r="AJ15" s="34" t="str">
        <f t="array" ref="AJ15">IF(AH15="Y",MAX(IFERROR(FIND(区切文字,TRIM(H15)),0)),"")</f>
        <v/>
      </c>
    </row>
    <row r="16" spans="2:36" ht="25.5" customHeight="1" x14ac:dyDescent="0.15">
      <c r="B16" s="44">
        <v>12</v>
      </c>
      <c r="C16" s="101"/>
      <c r="D16" s="102"/>
      <c r="E16" s="36"/>
      <c r="F16" s="92"/>
      <c r="G16" s="105"/>
      <c r="H16" s="102"/>
      <c r="I16" s="36"/>
      <c r="J16" s="92"/>
      <c r="L16" s="48" t="str">
        <f t="shared" si="8"/>
        <v/>
      </c>
      <c r="M16" s="48" t="str">
        <f t="shared" si="9"/>
        <v/>
      </c>
      <c r="N16" s="13"/>
      <c r="O16" s="34" t="str">
        <f t="shared" si="10"/>
        <v/>
      </c>
      <c r="P16" s="13"/>
      <c r="Q16" s="33" t="str">
        <f t="shared" si="11"/>
        <v/>
      </c>
      <c r="R16" s="33" t="str">
        <f t="shared" si="0"/>
        <v/>
      </c>
      <c r="S16" s="33" t="str">
        <f t="shared" si="1"/>
        <v/>
      </c>
      <c r="T16" s="33" t="str">
        <f t="shared" si="2"/>
        <v/>
      </c>
      <c r="U16" s="33" t="str">
        <f t="shared" si="3"/>
        <v/>
      </c>
      <c r="V16" s="33"/>
      <c r="W16" s="33" t="str">
        <f t="shared" si="12"/>
        <v/>
      </c>
      <c r="X16" s="33" t="str">
        <f t="shared" si="12"/>
        <v/>
      </c>
      <c r="Y16" s="33" t="str">
        <f t="array" ref="Y16">IF(W16="Y",MAX(IFERROR(FIND(区切文字,TRIM(C16)),0)),"")</f>
        <v/>
      </c>
      <c r="Z16" s="33" t="str">
        <f t="array" ref="Z16">IF(X16="Y",MAX(IFERROR(FIND(区切文字,TRIM(D16)),0)),"")</f>
        <v/>
      </c>
      <c r="AA16" s="34" t="str">
        <f t="shared" si="13"/>
        <v/>
      </c>
      <c r="AB16" s="34" t="str">
        <f t="shared" si="4"/>
        <v/>
      </c>
      <c r="AC16" s="34" t="str">
        <f t="shared" si="5"/>
        <v/>
      </c>
      <c r="AD16" s="34" t="str">
        <f t="shared" si="6"/>
        <v/>
      </c>
      <c r="AE16" s="35" t="str">
        <f t="shared" si="7"/>
        <v/>
      </c>
      <c r="AF16" s="34"/>
      <c r="AG16" s="34" t="str">
        <f t="shared" si="14"/>
        <v/>
      </c>
      <c r="AH16" s="34" t="str">
        <f t="shared" si="14"/>
        <v/>
      </c>
      <c r="AI16" s="34" t="str">
        <f t="array" ref="AI16">IF(AG16="Y",MAX(IFERROR(FIND(区切文字,TRIM(G16)),0)),"")</f>
        <v/>
      </c>
      <c r="AJ16" s="34" t="str">
        <f t="array" ref="AJ16">IF(AH16="Y",MAX(IFERROR(FIND(区切文字,TRIM(H16)),0)),"")</f>
        <v/>
      </c>
    </row>
    <row r="17" spans="2:36" ht="25.5" customHeight="1" x14ac:dyDescent="0.15">
      <c r="B17" s="44">
        <v>13</v>
      </c>
      <c r="C17" s="101"/>
      <c r="D17" s="102"/>
      <c r="E17" s="36"/>
      <c r="F17" s="92"/>
      <c r="G17" s="105"/>
      <c r="H17" s="102"/>
      <c r="I17" s="36"/>
      <c r="J17" s="92"/>
      <c r="L17" s="48" t="str">
        <f t="shared" si="8"/>
        <v/>
      </c>
      <c r="M17" s="48" t="str">
        <f t="shared" si="9"/>
        <v/>
      </c>
      <c r="N17" s="13"/>
      <c r="O17" s="34" t="str">
        <f t="shared" si="10"/>
        <v/>
      </c>
      <c r="P17" s="13"/>
      <c r="Q17" s="33" t="str">
        <f t="shared" si="11"/>
        <v/>
      </c>
      <c r="R17" s="33" t="str">
        <f t="shared" si="0"/>
        <v/>
      </c>
      <c r="S17" s="33" t="str">
        <f t="shared" si="1"/>
        <v/>
      </c>
      <c r="T17" s="33" t="str">
        <f t="shared" si="2"/>
        <v/>
      </c>
      <c r="U17" s="33" t="str">
        <f t="shared" si="3"/>
        <v/>
      </c>
      <c r="V17" s="33"/>
      <c r="W17" s="33" t="str">
        <f t="shared" si="12"/>
        <v/>
      </c>
      <c r="X17" s="33" t="str">
        <f t="shared" si="12"/>
        <v/>
      </c>
      <c r="Y17" s="33" t="str">
        <f t="array" ref="Y17">IF(W17="Y",MAX(IFERROR(FIND(区切文字,TRIM(C17)),0)),"")</f>
        <v/>
      </c>
      <c r="Z17" s="33" t="str">
        <f t="array" ref="Z17">IF(X17="Y",MAX(IFERROR(FIND(区切文字,TRIM(D17)),0)),"")</f>
        <v/>
      </c>
      <c r="AA17" s="34" t="str">
        <f t="shared" si="13"/>
        <v/>
      </c>
      <c r="AB17" s="34" t="str">
        <f t="shared" si="4"/>
        <v/>
      </c>
      <c r="AC17" s="34" t="str">
        <f t="shared" si="5"/>
        <v/>
      </c>
      <c r="AD17" s="34" t="str">
        <f t="shared" si="6"/>
        <v/>
      </c>
      <c r="AE17" s="35" t="str">
        <f t="shared" si="7"/>
        <v/>
      </c>
      <c r="AF17" s="34"/>
      <c r="AG17" s="34" t="str">
        <f t="shared" si="14"/>
        <v/>
      </c>
      <c r="AH17" s="34" t="str">
        <f t="shared" si="14"/>
        <v/>
      </c>
      <c r="AI17" s="34" t="str">
        <f t="array" ref="AI17">IF(AG17="Y",MAX(IFERROR(FIND(区切文字,TRIM(G17)),0)),"")</f>
        <v/>
      </c>
      <c r="AJ17" s="34" t="str">
        <f t="array" ref="AJ17">IF(AH17="Y",MAX(IFERROR(FIND(区切文字,TRIM(H17)),0)),"")</f>
        <v/>
      </c>
    </row>
    <row r="18" spans="2:36" ht="25.5" customHeight="1" x14ac:dyDescent="0.15">
      <c r="B18" s="44">
        <v>14</v>
      </c>
      <c r="C18" s="101"/>
      <c r="D18" s="102"/>
      <c r="E18" s="36"/>
      <c r="F18" s="92"/>
      <c r="G18" s="105"/>
      <c r="H18" s="102"/>
      <c r="I18" s="36"/>
      <c r="J18" s="92"/>
      <c r="L18" s="48" t="str">
        <f t="shared" si="8"/>
        <v/>
      </c>
      <c r="M18" s="48" t="str">
        <f t="shared" si="9"/>
        <v/>
      </c>
      <c r="N18" s="13"/>
      <c r="O18" s="34" t="str">
        <f t="shared" si="10"/>
        <v/>
      </c>
      <c r="P18" s="13"/>
      <c r="Q18" s="33" t="str">
        <f t="shared" si="11"/>
        <v/>
      </c>
      <c r="R18" s="33" t="str">
        <f t="shared" si="0"/>
        <v/>
      </c>
      <c r="S18" s="33" t="str">
        <f t="shared" si="1"/>
        <v/>
      </c>
      <c r="T18" s="33" t="str">
        <f t="shared" si="2"/>
        <v/>
      </c>
      <c r="U18" s="33" t="str">
        <f t="shared" si="3"/>
        <v/>
      </c>
      <c r="V18" s="33"/>
      <c r="W18" s="33" t="str">
        <f t="shared" si="12"/>
        <v/>
      </c>
      <c r="X18" s="33" t="str">
        <f t="shared" si="12"/>
        <v/>
      </c>
      <c r="Y18" s="33" t="str">
        <f t="array" ref="Y18">IF(W18="Y",MAX(IFERROR(FIND(区切文字,TRIM(C18)),0)),"")</f>
        <v/>
      </c>
      <c r="Z18" s="33" t="str">
        <f t="array" ref="Z18">IF(X18="Y",MAX(IFERROR(FIND(区切文字,TRIM(D18)),0)),"")</f>
        <v/>
      </c>
      <c r="AA18" s="34" t="str">
        <f t="shared" si="13"/>
        <v/>
      </c>
      <c r="AB18" s="34" t="str">
        <f t="shared" si="4"/>
        <v/>
      </c>
      <c r="AC18" s="34" t="str">
        <f t="shared" si="5"/>
        <v/>
      </c>
      <c r="AD18" s="34" t="str">
        <f t="shared" si="6"/>
        <v/>
      </c>
      <c r="AE18" s="35" t="str">
        <f t="shared" si="7"/>
        <v/>
      </c>
      <c r="AF18" s="34"/>
      <c r="AG18" s="34" t="str">
        <f t="shared" si="14"/>
        <v/>
      </c>
      <c r="AH18" s="34" t="str">
        <f t="shared" si="14"/>
        <v/>
      </c>
      <c r="AI18" s="34" t="str">
        <f t="array" ref="AI18">IF(AG18="Y",MAX(IFERROR(FIND(区切文字,TRIM(G18)),0)),"")</f>
        <v/>
      </c>
      <c r="AJ18" s="34" t="str">
        <f t="array" ref="AJ18">IF(AH18="Y",MAX(IFERROR(FIND(区切文字,TRIM(H18)),0)),"")</f>
        <v/>
      </c>
    </row>
    <row r="19" spans="2:36" ht="25.5" customHeight="1" thickBot="1" x14ac:dyDescent="0.2">
      <c r="B19" s="45">
        <v>15</v>
      </c>
      <c r="C19" s="103"/>
      <c r="D19" s="104"/>
      <c r="E19" s="37"/>
      <c r="F19" s="93"/>
      <c r="G19" s="106"/>
      <c r="H19" s="104"/>
      <c r="I19" s="37"/>
      <c r="J19" s="93"/>
      <c r="L19" s="49" t="str">
        <f t="shared" si="8"/>
        <v/>
      </c>
      <c r="M19" s="49" t="str">
        <f t="shared" si="9"/>
        <v/>
      </c>
      <c r="N19" s="13"/>
      <c r="O19" s="34" t="str">
        <f t="shared" si="10"/>
        <v/>
      </c>
      <c r="P19" s="13"/>
      <c r="Q19" s="33" t="str">
        <f t="shared" si="11"/>
        <v/>
      </c>
      <c r="R19" s="33" t="str">
        <f t="shared" si="0"/>
        <v/>
      </c>
      <c r="S19" s="33" t="str">
        <f t="shared" si="1"/>
        <v/>
      </c>
      <c r="T19" s="33" t="str">
        <f t="shared" si="2"/>
        <v/>
      </c>
      <c r="U19" s="33" t="str">
        <f t="shared" si="3"/>
        <v/>
      </c>
      <c r="V19" s="33"/>
      <c r="W19" s="33" t="str">
        <f t="shared" si="12"/>
        <v/>
      </c>
      <c r="X19" s="33" t="str">
        <f t="shared" si="12"/>
        <v/>
      </c>
      <c r="Y19" s="33" t="str">
        <f t="array" ref="Y19">IF(W19="Y",MAX(IFERROR(FIND(区切文字,TRIM(C19)),0)),"")</f>
        <v/>
      </c>
      <c r="Z19" s="33" t="str">
        <f t="array" ref="Z19">IF(X19="Y",MAX(IFERROR(FIND(区切文字,TRIM(D19)),0)),"")</f>
        <v/>
      </c>
      <c r="AA19" s="34" t="str">
        <f t="shared" si="13"/>
        <v/>
      </c>
      <c r="AB19" s="34" t="str">
        <f t="shared" si="4"/>
        <v/>
      </c>
      <c r="AC19" s="34" t="str">
        <f t="shared" si="5"/>
        <v/>
      </c>
      <c r="AD19" s="34" t="str">
        <f t="shared" si="6"/>
        <v/>
      </c>
      <c r="AE19" s="35" t="str">
        <f t="shared" si="7"/>
        <v/>
      </c>
      <c r="AF19" s="34"/>
      <c r="AG19" s="34" t="str">
        <f t="shared" si="14"/>
        <v/>
      </c>
      <c r="AH19" s="34" t="str">
        <f t="shared" si="14"/>
        <v/>
      </c>
      <c r="AI19" s="34" t="str">
        <f t="array" ref="AI19">IF(AG19="Y",MAX(IFERROR(FIND(区切文字,TRIM(G19)),0)),"")</f>
        <v/>
      </c>
      <c r="AJ19" s="34" t="str">
        <f t="array" ref="AJ19">IF(AH19="Y",MAX(IFERROR(FIND(区切文字,TRIM(H19)),0)),"")</f>
        <v/>
      </c>
    </row>
    <row r="20" spans="2:36" x14ac:dyDescent="0.15"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3"/>
      <c r="Z20" s="7"/>
      <c r="AA20" s="7"/>
      <c r="AB20" s="7"/>
      <c r="AC20" s="7"/>
      <c r="AD20" s="7"/>
      <c r="AE20" s="7"/>
      <c r="AF20" s="7"/>
      <c r="AG20" s="7"/>
      <c r="AH20" s="7"/>
      <c r="AI20" s="13"/>
      <c r="AJ20" s="7"/>
    </row>
    <row r="21" spans="2:36" x14ac:dyDescent="0.15"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13"/>
      <c r="Z21" s="7"/>
      <c r="AA21" s="7"/>
      <c r="AB21" s="7"/>
      <c r="AC21" s="7"/>
      <c r="AD21" s="7"/>
      <c r="AE21" s="7"/>
      <c r="AF21" s="7"/>
      <c r="AG21" s="7"/>
      <c r="AH21" s="7"/>
      <c r="AI21" s="13"/>
      <c r="AJ21" s="7"/>
    </row>
    <row r="22" spans="2:36" x14ac:dyDescent="0.15">
      <c r="Q22" s="7"/>
      <c r="R22" s="7"/>
      <c r="S22" s="7"/>
      <c r="T22" s="7"/>
      <c r="U22" s="7"/>
      <c r="V22" s="7"/>
      <c r="W22" s="7"/>
      <c r="X22" s="7"/>
      <c r="Y22" s="13"/>
      <c r="AA22" s="7"/>
      <c r="AB22" s="7"/>
      <c r="AC22" s="7"/>
      <c r="AD22" s="7"/>
      <c r="AE22" s="7"/>
      <c r="AF22" s="7"/>
      <c r="AG22" s="7"/>
      <c r="AH22" s="7"/>
      <c r="AI22" s="13"/>
    </row>
  </sheetData>
  <sheetProtection algorithmName="SHA-512" hashValue="FaE+JhzOpMH91NjvB2TRN49BJfjL3isnQYgPH9eocccAmC6UjSBEFeY+HfEij4u2yTUriCkBIucu88GHpGTtUA==" saltValue="BjyfxyxV7YoaNHxtvkp45A==" spinCount="100000" sheet="1" objects="1" scenarios="1"/>
  <phoneticPr fontId="1"/>
  <conditionalFormatting sqref="L5:L19">
    <cfRule type="expression" dxfId="9" priority="2">
      <formula>AND($L5&lt;&gt;"",$L5&lt;&gt;"OK")</formula>
    </cfRule>
  </conditionalFormatting>
  <conditionalFormatting sqref="M5:M19">
    <cfRule type="expression" dxfId="8" priority="1">
      <formula>AND($M5&lt;&gt;"",$M5&lt;&gt;"OK")</formula>
    </cfRule>
  </conditionalFormatting>
  <dataValidations count="2">
    <dataValidation type="list" allowBlank="1" showInputMessage="1" showErrorMessage="1" error="学年は１～６を選択" sqref="E5 I5" xr:uid="{00000000-0002-0000-0400-000000000000}">
      <formula1>学年</formula1>
    </dataValidation>
    <dataValidation type="list" allowBlank="1" showInputMessage="1" showErrorMessage="1" sqref="E6:E19 I6:I19" xr:uid="{00000000-0002-0000-0400-000001000000}">
      <formula1>学年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00B0F0"/>
  </sheetPr>
  <dimension ref="B1:AJ22"/>
  <sheetViews>
    <sheetView showGridLines="0" zoomScale="75" zoomScaleNormal="75" workbookViewId="0">
      <selection activeCell="C5" sqref="C5"/>
    </sheetView>
  </sheetViews>
  <sheetFormatPr defaultRowHeight="21" x14ac:dyDescent="0.15"/>
  <cols>
    <col min="1" max="1" width="3.5" style="9" customWidth="1"/>
    <col min="2" max="2" width="9.25" style="9" customWidth="1"/>
    <col min="3" max="4" width="19.625" style="9" customWidth="1"/>
    <col min="5" max="5" width="7.25" style="9" bestFit="1" customWidth="1"/>
    <col min="6" max="6" width="18.625" style="94" customWidth="1"/>
    <col min="7" max="8" width="19.625" style="9" customWidth="1"/>
    <col min="9" max="9" width="7.25" style="9" customWidth="1"/>
    <col min="10" max="10" width="18.625" style="94" customWidth="1"/>
    <col min="11" max="11" width="1.875" style="9" customWidth="1"/>
    <col min="12" max="13" width="25.5" style="9" customWidth="1"/>
    <col min="14" max="14" width="2.5" style="9" customWidth="1"/>
    <col min="15" max="16" width="2.5" style="9" hidden="1" customWidth="1"/>
    <col min="17" max="24" width="7.875" style="24" hidden="1" customWidth="1"/>
    <col min="25" max="25" width="7.875" style="25" hidden="1" customWidth="1"/>
    <col min="26" max="34" width="7.875" style="24" hidden="1" customWidth="1"/>
    <col min="35" max="35" width="7.875" style="25" hidden="1" customWidth="1"/>
    <col min="36" max="36" width="7.875" style="24" hidden="1" customWidth="1"/>
    <col min="37" max="37" width="7.875" style="9" customWidth="1"/>
    <col min="38" max="16384" width="9" style="9"/>
  </cols>
  <sheetData>
    <row r="1" spans="2:36" ht="21.75" thickBot="1" x14ac:dyDescent="0.2">
      <c r="D1" s="7"/>
      <c r="E1" s="7"/>
      <c r="F1" s="91"/>
      <c r="H1" s="7"/>
      <c r="I1" s="7"/>
      <c r="J1" s="9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AA1" s="7"/>
      <c r="AB1" s="7"/>
      <c r="AC1" s="7"/>
      <c r="AD1" s="7"/>
      <c r="AE1" s="7"/>
      <c r="AF1" s="7"/>
      <c r="AG1" s="7"/>
    </row>
    <row r="2" spans="2:36" ht="30.75" thickBot="1" x14ac:dyDescent="0.2">
      <c r="B2" s="46" t="s">
        <v>12</v>
      </c>
      <c r="C2" s="47" t="s">
        <v>75</v>
      </c>
      <c r="D2" s="7"/>
      <c r="E2" s="7"/>
      <c r="F2" s="91"/>
      <c r="G2" s="7"/>
      <c r="H2" s="7"/>
      <c r="I2" s="7"/>
      <c r="J2" s="9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W2" s="25"/>
      <c r="Y2" s="9"/>
      <c r="Z2" s="9"/>
      <c r="AA2" s="7"/>
      <c r="AB2" s="7"/>
      <c r="AC2" s="7"/>
      <c r="AD2" s="7"/>
      <c r="AE2" s="7"/>
      <c r="AG2" s="25"/>
      <c r="AI2" s="9"/>
      <c r="AJ2" s="9"/>
    </row>
    <row r="3" spans="2:36" ht="21.75" thickBot="1" x14ac:dyDescent="0.2">
      <c r="D3" s="7"/>
      <c r="E3" s="7"/>
      <c r="F3" s="91"/>
      <c r="H3" s="7"/>
      <c r="I3" s="7"/>
      <c r="J3" s="91"/>
      <c r="K3" s="7"/>
      <c r="L3" s="7"/>
      <c r="M3" s="7"/>
      <c r="N3" s="7"/>
      <c r="O3" s="7"/>
      <c r="P3" s="7"/>
      <c r="Q3" s="7"/>
      <c r="R3" s="7"/>
      <c r="S3" s="7"/>
      <c r="T3" s="7"/>
      <c r="U3" s="26">
        <f>VALUE(LEFT($C$2,1))</f>
        <v>6</v>
      </c>
      <c r="V3" s="7"/>
      <c r="W3" s="7"/>
      <c r="X3" s="7"/>
      <c r="Y3" s="13"/>
      <c r="Z3" s="7"/>
      <c r="AA3" s="7"/>
      <c r="AB3" s="7"/>
      <c r="AC3" s="7"/>
      <c r="AD3" s="7"/>
      <c r="AE3" s="26">
        <f>VALUE(LEFT($C$2,1))</f>
        <v>6</v>
      </c>
      <c r="AF3" s="7"/>
      <c r="AG3" s="7"/>
      <c r="AH3" s="7"/>
      <c r="AI3" s="13"/>
      <c r="AJ3" s="7"/>
    </row>
    <row r="4" spans="2:36" ht="36.75" customHeight="1" thickBot="1" x14ac:dyDescent="0.2">
      <c r="B4" s="38"/>
      <c r="C4" s="39" t="s">
        <v>62</v>
      </c>
      <c r="D4" s="40" t="s">
        <v>41</v>
      </c>
      <c r="E4" s="41" t="s">
        <v>4</v>
      </c>
      <c r="F4" s="42" t="s">
        <v>42</v>
      </c>
      <c r="G4" s="50" t="s">
        <v>72</v>
      </c>
      <c r="H4" s="40" t="s">
        <v>73</v>
      </c>
      <c r="I4" s="41" t="s">
        <v>4</v>
      </c>
      <c r="J4" s="42" t="s">
        <v>42</v>
      </c>
      <c r="L4" s="43" t="s">
        <v>70</v>
      </c>
      <c r="M4" s="43" t="s">
        <v>71</v>
      </c>
      <c r="N4" s="13"/>
      <c r="O4" s="34"/>
      <c r="P4" s="13"/>
      <c r="Q4" s="27" t="s">
        <v>52</v>
      </c>
      <c r="R4" s="27" t="s">
        <v>53</v>
      </c>
      <c r="S4" s="27" t="s">
        <v>45</v>
      </c>
      <c r="T4" s="28" t="s">
        <v>54</v>
      </c>
      <c r="U4" s="27" t="s">
        <v>46</v>
      </c>
      <c r="V4" s="29" t="s">
        <v>44</v>
      </c>
      <c r="W4" s="28" t="s">
        <v>55</v>
      </c>
      <c r="X4" s="28" t="s">
        <v>47</v>
      </c>
      <c r="Y4" s="27" t="s">
        <v>56</v>
      </c>
      <c r="Z4" s="27" t="s">
        <v>43</v>
      </c>
      <c r="AA4" s="30" t="s">
        <v>57</v>
      </c>
      <c r="AB4" s="30" t="s">
        <v>58</v>
      </c>
      <c r="AC4" s="30" t="s">
        <v>51</v>
      </c>
      <c r="AD4" s="31" t="s">
        <v>59</v>
      </c>
      <c r="AE4" s="30" t="s">
        <v>46</v>
      </c>
      <c r="AF4" s="32" t="s">
        <v>48</v>
      </c>
      <c r="AG4" s="31" t="s">
        <v>60</v>
      </c>
      <c r="AH4" s="31" t="s">
        <v>49</v>
      </c>
      <c r="AI4" s="30" t="s">
        <v>61</v>
      </c>
      <c r="AJ4" s="30" t="s">
        <v>50</v>
      </c>
    </row>
    <row r="5" spans="2:36" ht="25.5" customHeight="1" x14ac:dyDescent="0.15">
      <c r="B5" s="44">
        <v>1</v>
      </c>
      <c r="C5" s="101"/>
      <c r="D5" s="102"/>
      <c r="E5" s="36"/>
      <c r="F5" s="92"/>
      <c r="G5" s="105"/>
      <c r="H5" s="102"/>
      <c r="I5" s="36"/>
      <c r="J5" s="92"/>
      <c r="L5" s="48" t="str">
        <f>IF(Q5&lt;&gt;"",IF(R5&lt;&gt;"",R5,IF(S5&lt;&gt;"",S5,IF(T5&lt;&gt;"",T5,IF(U5&lt;&gt;"",U5,IF(V5&lt;&gt;"",V5,"OK"))))),"")</f>
        <v/>
      </c>
      <c r="M5" s="48" t="str">
        <f>IF(AND(W5="",AA5=""),"",IF(AB5&lt;&gt;"",AB5,IF(AC5&lt;&gt;"",AC5,IF(AD5&lt;&gt;"",AD5,IF(AE5&lt;&gt;"",AE5,IF(AF5&lt;&gt;"",AF5,"OK"))))))</f>
        <v/>
      </c>
      <c r="N5" s="13"/>
      <c r="O5" s="34" t="str">
        <f>L5&amp;M5</f>
        <v/>
      </c>
      <c r="P5" s="13"/>
      <c r="Q5" s="33" t="str">
        <f>TRIM(C5&amp;D5&amp;E5&amp;F5&amp;G5)</f>
        <v/>
      </c>
      <c r="R5" s="33" t="str">
        <f t="shared" ref="R5:R19" si="0">IF(AND(Q5&lt;&gt;"",W5=""),ERR入力選手,IF(Y5=0,ERR選手,""))</f>
        <v/>
      </c>
      <c r="S5" s="33" t="str">
        <f t="shared" ref="S5:S19" si="1">IF(OR(Z5=0,AND(W5="Y",X5="")),ERRふりがな,"")</f>
        <v/>
      </c>
      <c r="T5" s="33" t="str">
        <f t="shared" ref="T5:T19" si="2">IF(AND(W5="",X5="Y"),ERR選手,"")</f>
        <v/>
      </c>
      <c r="U5" s="33" t="str">
        <f t="shared" ref="U5:U19" si="3">IF(W5="Y",IF(TRIM(E5)="",ERR学年,IF(VALUE($U$3)&lt;VALUE(E5),WAR学年,"")),"")</f>
        <v/>
      </c>
      <c r="V5" s="33"/>
      <c r="W5" s="33" t="str">
        <f>IF(TRIM(C5)&lt;&gt;"","Y","")</f>
        <v/>
      </c>
      <c r="X5" s="33" t="str">
        <f>IF(TRIM(D5)&lt;&gt;"","Y","")</f>
        <v/>
      </c>
      <c r="Y5" s="33" t="str">
        <f t="array" ref="Y5">IF(W5="Y",MAX(IFERROR(FIND(区切文字,TRIM(C5)),0)),"")</f>
        <v/>
      </c>
      <c r="Z5" s="33" t="str">
        <f t="array" ref="Z5">IF(X5="Y",MAX(IFERROR(FIND(区切文字,TRIM(D5)),0)),"")</f>
        <v/>
      </c>
      <c r="AA5" s="34" t="str">
        <f>TRIM(G5&amp;H5&amp;I5&amp;J5)</f>
        <v/>
      </c>
      <c r="AB5" s="34" t="str">
        <f t="shared" ref="AB5:AB19" si="4">IF(AND(AA5&lt;&gt;"",AG5=""),ERR入力選手,IF(AND(AG5="",W5="Y"),ERR選手２未入力,IF(AI5=0,ERR選手,"")))</f>
        <v/>
      </c>
      <c r="AC5" s="34" t="str">
        <f t="shared" ref="AC5:AC19" si="5">IF(OR(AJ5=0,AND(AG5="Y",AH5="")),ERRふりがな,"")</f>
        <v/>
      </c>
      <c r="AD5" s="34" t="str">
        <f t="shared" ref="AD5:AD19" si="6">IF(AND(AG5="",AH5="Y"),ERR選手,"")</f>
        <v/>
      </c>
      <c r="AE5" s="35" t="str">
        <f t="shared" ref="AE5:AE19" si="7">IF(AG5="Y",IF(TRIM(I5)="",ERR学年,IF(VALUE($AE$3)&lt;VALUE(I5),WAR学年,"")),"")</f>
        <v/>
      </c>
      <c r="AF5" s="34"/>
      <c r="AG5" s="34" t="str">
        <f>IF(TRIM(G5)&lt;&gt;"","Y","")</f>
        <v/>
      </c>
      <c r="AH5" s="34" t="str">
        <f>IF(TRIM(H5)&lt;&gt;"","Y","")</f>
        <v/>
      </c>
      <c r="AI5" s="34" t="str">
        <f t="array" ref="AI5">IF(AG5="Y",MAX(IFERROR(FIND(区切文字,TRIM(G5)),0)),"")</f>
        <v/>
      </c>
      <c r="AJ5" s="34" t="str">
        <f t="array" ref="AJ5">IF(AH5="Y",MAX(IFERROR(FIND(区切文字,TRIM(H5)),0)),"")</f>
        <v/>
      </c>
    </row>
    <row r="6" spans="2:36" ht="25.5" customHeight="1" x14ac:dyDescent="0.15">
      <c r="B6" s="44">
        <v>2</v>
      </c>
      <c r="C6" s="101"/>
      <c r="D6" s="102"/>
      <c r="E6" s="36"/>
      <c r="F6" s="92"/>
      <c r="G6" s="105"/>
      <c r="H6" s="102"/>
      <c r="I6" s="36"/>
      <c r="J6" s="92"/>
      <c r="L6" s="48" t="str">
        <f t="shared" ref="L6:L19" si="8">IF(Q6&lt;&gt;"",IF(R6&lt;&gt;"",R6,IF(S6&lt;&gt;"",S6,IF(T6&lt;&gt;"",T6,IF(U6&lt;&gt;"",U6,IF(V6&lt;&gt;"",V6,"OK"))))),"")</f>
        <v/>
      </c>
      <c r="M6" s="48" t="str">
        <f t="shared" ref="M6:M19" si="9">IF(AND(W6="",AA6=""),"",IF(AB6&lt;&gt;"",AB6,IF(AC6&lt;&gt;"",AC6,IF(AD6&lt;&gt;"",AD6,IF(AE6&lt;&gt;"",AE6,IF(AF6&lt;&gt;"",AF6,"OK"))))))</f>
        <v/>
      </c>
      <c r="N6" s="13"/>
      <c r="O6" s="34" t="str">
        <f t="shared" ref="O6:O19" si="10">L6&amp;M6</f>
        <v/>
      </c>
      <c r="P6" s="13"/>
      <c r="Q6" s="33" t="str">
        <f t="shared" ref="Q6:Q19" si="11">TRIM(C6&amp;D6&amp;E6&amp;F6&amp;G6)</f>
        <v/>
      </c>
      <c r="R6" s="33" t="str">
        <f t="shared" si="0"/>
        <v/>
      </c>
      <c r="S6" s="33" t="str">
        <f t="shared" si="1"/>
        <v/>
      </c>
      <c r="T6" s="33" t="str">
        <f t="shared" si="2"/>
        <v/>
      </c>
      <c r="U6" s="33" t="str">
        <f t="shared" si="3"/>
        <v/>
      </c>
      <c r="V6" s="33"/>
      <c r="W6" s="33" t="str">
        <f t="shared" ref="W6:X19" si="12">IF(TRIM(C6)&lt;&gt;"","Y","")</f>
        <v/>
      </c>
      <c r="X6" s="33" t="str">
        <f t="shared" si="12"/>
        <v/>
      </c>
      <c r="Y6" s="33" t="str">
        <f t="array" ref="Y6">IF(W6="Y",MAX(IFERROR(FIND(区切文字,TRIM(C6)),0)),"")</f>
        <v/>
      </c>
      <c r="Z6" s="33" t="str">
        <f t="array" ref="Z6">IF(X6="Y",MAX(IFERROR(FIND(区切文字,TRIM(D6)),0)),"")</f>
        <v/>
      </c>
      <c r="AA6" s="34" t="str">
        <f t="shared" ref="AA6:AA19" si="13">TRIM(G6&amp;H6&amp;I6&amp;J6)</f>
        <v/>
      </c>
      <c r="AB6" s="34" t="str">
        <f t="shared" si="4"/>
        <v/>
      </c>
      <c r="AC6" s="34" t="str">
        <f t="shared" si="5"/>
        <v/>
      </c>
      <c r="AD6" s="34" t="str">
        <f t="shared" si="6"/>
        <v/>
      </c>
      <c r="AE6" s="35" t="str">
        <f t="shared" si="7"/>
        <v/>
      </c>
      <c r="AF6" s="34"/>
      <c r="AG6" s="34" t="str">
        <f t="shared" ref="AG6:AH19" si="14">IF(TRIM(G6)&lt;&gt;"","Y","")</f>
        <v/>
      </c>
      <c r="AH6" s="34" t="str">
        <f t="shared" si="14"/>
        <v/>
      </c>
      <c r="AI6" s="34" t="str">
        <f t="array" ref="AI6">IF(AG6="Y",MAX(IFERROR(FIND(区切文字,TRIM(G6)),0)),"")</f>
        <v/>
      </c>
      <c r="AJ6" s="34" t="str">
        <f t="array" ref="AJ6">IF(AH6="Y",MAX(IFERROR(FIND(区切文字,TRIM(H6)),0)),"")</f>
        <v/>
      </c>
    </row>
    <row r="7" spans="2:36" ht="25.5" customHeight="1" x14ac:dyDescent="0.15">
      <c r="B7" s="44">
        <v>3</v>
      </c>
      <c r="C7" s="101"/>
      <c r="D7" s="102"/>
      <c r="E7" s="36"/>
      <c r="F7" s="92"/>
      <c r="G7" s="105"/>
      <c r="H7" s="102"/>
      <c r="I7" s="36"/>
      <c r="J7" s="92"/>
      <c r="L7" s="48" t="str">
        <f t="shared" si="8"/>
        <v/>
      </c>
      <c r="M7" s="48" t="str">
        <f t="shared" si="9"/>
        <v/>
      </c>
      <c r="N7" s="13"/>
      <c r="O7" s="34" t="str">
        <f t="shared" si="10"/>
        <v/>
      </c>
      <c r="P7" s="13"/>
      <c r="Q7" s="33" t="str">
        <f t="shared" si="11"/>
        <v/>
      </c>
      <c r="R7" s="33" t="str">
        <f t="shared" si="0"/>
        <v/>
      </c>
      <c r="S7" s="33" t="str">
        <f t="shared" si="1"/>
        <v/>
      </c>
      <c r="T7" s="33" t="str">
        <f t="shared" si="2"/>
        <v/>
      </c>
      <c r="U7" s="33" t="str">
        <f t="shared" si="3"/>
        <v/>
      </c>
      <c r="V7" s="33"/>
      <c r="W7" s="33" t="str">
        <f t="shared" si="12"/>
        <v/>
      </c>
      <c r="X7" s="33" t="str">
        <f t="shared" si="12"/>
        <v/>
      </c>
      <c r="Y7" s="33" t="str">
        <f t="array" ref="Y7">IF(W7="Y",MAX(IFERROR(FIND(区切文字,TRIM(C7)),0)),"")</f>
        <v/>
      </c>
      <c r="Z7" s="33" t="str">
        <f t="array" ref="Z7">IF(X7="Y",MAX(IFERROR(FIND(区切文字,TRIM(D7)),0)),"")</f>
        <v/>
      </c>
      <c r="AA7" s="34" t="str">
        <f t="shared" si="13"/>
        <v/>
      </c>
      <c r="AB7" s="34" t="str">
        <f t="shared" si="4"/>
        <v/>
      </c>
      <c r="AC7" s="34" t="str">
        <f t="shared" si="5"/>
        <v/>
      </c>
      <c r="AD7" s="34" t="str">
        <f t="shared" si="6"/>
        <v/>
      </c>
      <c r="AE7" s="35" t="str">
        <f t="shared" si="7"/>
        <v/>
      </c>
      <c r="AF7" s="34"/>
      <c r="AG7" s="34" t="str">
        <f t="shared" si="14"/>
        <v/>
      </c>
      <c r="AH7" s="34" t="str">
        <f t="shared" si="14"/>
        <v/>
      </c>
      <c r="AI7" s="34" t="str">
        <f t="array" ref="AI7">IF(AG7="Y",MAX(IFERROR(FIND(区切文字,TRIM(G7)),0)),"")</f>
        <v/>
      </c>
      <c r="AJ7" s="34" t="str">
        <f t="array" ref="AJ7">IF(AH7="Y",MAX(IFERROR(FIND(区切文字,TRIM(H7)),0)),"")</f>
        <v/>
      </c>
    </row>
    <row r="8" spans="2:36" ht="25.5" customHeight="1" x14ac:dyDescent="0.15">
      <c r="B8" s="44">
        <v>4</v>
      </c>
      <c r="C8" s="101"/>
      <c r="D8" s="102"/>
      <c r="E8" s="36"/>
      <c r="F8" s="92"/>
      <c r="G8" s="105"/>
      <c r="H8" s="102"/>
      <c r="I8" s="36"/>
      <c r="J8" s="92"/>
      <c r="L8" s="48" t="str">
        <f t="shared" si="8"/>
        <v/>
      </c>
      <c r="M8" s="48" t="str">
        <f t="shared" si="9"/>
        <v/>
      </c>
      <c r="N8" s="13"/>
      <c r="O8" s="34" t="str">
        <f t="shared" si="10"/>
        <v/>
      </c>
      <c r="P8" s="13"/>
      <c r="Q8" s="33" t="str">
        <f t="shared" si="11"/>
        <v/>
      </c>
      <c r="R8" s="33" t="str">
        <f t="shared" si="0"/>
        <v/>
      </c>
      <c r="S8" s="33" t="str">
        <f t="shared" si="1"/>
        <v/>
      </c>
      <c r="T8" s="33" t="str">
        <f t="shared" si="2"/>
        <v/>
      </c>
      <c r="U8" s="33" t="str">
        <f t="shared" si="3"/>
        <v/>
      </c>
      <c r="V8" s="33"/>
      <c r="W8" s="33" t="str">
        <f t="shared" si="12"/>
        <v/>
      </c>
      <c r="X8" s="33" t="str">
        <f t="shared" si="12"/>
        <v/>
      </c>
      <c r="Y8" s="33" t="str">
        <f t="array" ref="Y8">IF(W8="Y",MAX(IFERROR(FIND(区切文字,TRIM(C8)),0)),"")</f>
        <v/>
      </c>
      <c r="Z8" s="33" t="str">
        <f t="array" ref="Z8">IF(X8="Y",MAX(IFERROR(FIND(区切文字,TRIM(D8)),0)),"")</f>
        <v/>
      </c>
      <c r="AA8" s="34" t="str">
        <f t="shared" si="13"/>
        <v/>
      </c>
      <c r="AB8" s="34" t="str">
        <f t="shared" si="4"/>
        <v/>
      </c>
      <c r="AC8" s="34" t="str">
        <f t="shared" si="5"/>
        <v/>
      </c>
      <c r="AD8" s="34" t="str">
        <f t="shared" si="6"/>
        <v/>
      </c>
      <c r="AE8" s="35" t="str">
        <f t="shared" si="7"/>
        <v/>
      </c>
      <c r="AF8" s="34"/>
      <c r="AG8" s="34" t="str">
        <f t="shared" si="14"/>
        <v/>
      </c>
      <c r="AH8" s="34" t="str">
        <f t="shared" si="14"/>
        <v/>
      </c>
      <c r="AI8" s="34" t="str">
        <f t="array" ref="AI8">IF(AG8="Y",MAX(IFERROR(FIND(区切文字,TRIM(G8)),0)),"")</f>
        <v/>
      </c>
      <c r="AJ8" s="34" t="str">
        <f t="array" ref="AJ8">IF(AH8="Y",MAX(IFERROR(FIND(区切文字,TRIM(H8)),0)),"")</f>
        <v/>
      </c>
    </row>
    <row r="9" spans="2:36" ht="25.5" customHeight="1" x14ac:dyDescent="0.15">
      <c r="B9" s="44">
        <v>5</v>
      </c>
      <c r="C9" s="101"/>
      <c r="D9" s="102"/>
      <c r="E9" s="36"/>
      <c r="F9" s="92"/>
      <c r="G9" s="105"/>
      <c r="H9" s="102"/>
      <c r="I9" s="36"/>
      <c r="J9" s="92"/>
      <c r="L9" s="48" t="str">
        <f t="shared" si="8"/>
        <v/>
      </c>
      <c r="M9" s="48" t="str">
        <f t="shared" si="9"/>
        <v/>
      </c>
      <c r="N9" s="13"/>
      <c r="O9" s="34" t="str">
        <f t="shared" si="10"/>
        <v/>
      </c>
      <c r="P9" s="13"/>
      <c r="Q9" s="33" t="str">
        <f t="shared" si="11"/>
        <v/>
      </c>
      <c r="R9" s="33" t="str">
        <f t="shared" si="0"/>
        <v/>
      </c>
      <c r="S9" s="33" t="str">
        <f t="shared" si="1"/>
        <v/>
      </c>
      <c r="T9" s="33" t="str">
        <f t="shared" si="2"/>
        <v/>
      </c>
      <c r="U9" s="33" t="str">
        <f t="shared" si="3"/>
        <v/>
      </c>
      <c r="V9" s="33"/>
      <c r="W9" s="33" t="str">
        <f t="shared" si="12"/>
        <v/>
      </c>
      <c r="X9" s="33" t="str">
        <f t="shared" si="12"/>
        <v/>
      </c>
      <c r="Y9" s="33" t="str">
        <f t="array" ref="Y9">IF(W9="Y",MAX(IFERROR(FIND(区切文字,TRIM(C9)),0)),"")</f>
        <v/>
      </c>
      <c r="Z9" s="33" t="str">
        <f t="array" ref="Z9">IF(X9="Y",MAX(IFERROR(FIND(区切文字,TRIM(D9)),0)),"")</f>
        <v/>
      </c>
      <c r="AA9" s="34" t="str">
        <f t="shared" si="13"/>
        <v/>
      </c>
      <c r="AB9" s="34" t="str">
        <f t="shared" si="4"/>
        <v/>
      </c>
      <c r="AC9" s="34" t="str">
        <f t="shared" si="5"/>
        <v/>
      </c>
      <c r="AD9" s="34" t="str">
        <f t="shared" si="6"/>
        <v/>
      </c>
      <c r="AE9" s="35" t="str">
        <f t="shared" si="7"/>
        <v/>
      </c>
      <c r="AF9" s="34"/>
      <c r="AG9" s="34" t="str">
        <f t="shared" si="14"/>
        <v/>
      </c>
      <c r="AH9" s="34" t="str">
        <f t="shared" si="14"/>
        <v/>
      </c>
      <c r="AI9" s="34" t="str">
        <f t="array" ref="AI9">IF(AG9="Y",MAX(IFERROR(FIND(区切文字,TRIM(G9)),0)),"")</f>
        <v/>
      </c>
      <c r="AJ9" s="34" t="str">
        <f t="array" ref="AJ9">IF(AH9="Y",MAX(IFERROR(FIND(区切文字,TRIM(H9)),0)),"")</f>
        <v/>
      </c>
    </row>
    <row r="10" spans="2:36" ht="25.5" customHeight="1" x14ac:dyDescent="0.15">
      <c r="B10" s="44">
        <v>6</v>
      </c>
      <c r="C10" s="101"/>
      <c r="D10" s="102"/>
      <c r="E10" s="36"/>
      <c r="F10" s="92"/>
      <c r="G10" s="105"/>
      <c r="H10" s="102"/>
      <c r="I10" s="36"/>
      <c r="J10" s="92"/>
      <c r="L10" s="48" t="str">
        <f t="shared" si="8"/>
        <v/>
      </c>
      <c r="M10" s="48" t="str">
        <f t="shared" si="9"/>
        <v/>
      </c>
      <c r="N10" s="13"/>
      <c r="O10" s="34" t="str">
        <f t="shared" si="10"/>
        <v/>
      </c>
      <c r="P10" s="13"/>
      <c r="Q10" s="33" t="str">
        <f t="shared" si="11"/>
        <v/>
      </c>
      <c r="R10" s="33" t="str">
        <f t="shared" si="0"/>
        <v/>
      </c>
      <c r="S10" s="33" t="str">
        <f t="shared" si="1"/>
        <v/>
      </c>
      <c r="T10" s="33" t="str">
        <f t="shared" si="2"/>
        <v/>
      </c>
      <c r="U10" s="33" t="str">
        <f t="shared" si="3"/>
        <v/>
      </c>
      <c r="V10" s="33"/>
      <c r="W10" s="33" t="str">
        <f t="shared" si="12"/>
        <v/>
      </c>
      <c r="X10" s="33" t="str">
        <f t="shared" si="12"/>
        <v/>
      </c>
      <c r="Y10" s="33" t="str">
        <f t="array" ref="Y10">IF(W10="Y",MAX(IFERROR(FIND(区切文字,TRIM(C10)),0)),"")</f>
        <v/>
      </c>
      <c r="Z10" s="33" t="str">
        <f t="array" ref="Z10">IF(X10="Y",MAX(IFERROR(FIND(区切文字,TRIM(D10)),0)),"")</f>
        <v/>
      </c>
      <c r="AA10" s="34" t="str">
        <f t="shared" si="13"/>
        <v/>
      </c>
      <c r="AB10" s="34" t="str">
        <f t="shared" si="4"/>
        <v/>
      </c>
      <c r="AC10" s="34" t="str">
        <f t="shared" si="5"/>
        <v/>
      </c>
      <c r="AD10" s="34" t="str">
        <f t="shared" si="6"/>
        <v/>
      </c>
      <c r="AE10" s="35" t="str">
        <f t="shared" si="7"/>
        <v/>
      </c>
      <c r="AF10" s="34"/>
      <c r="AG10" s="34" t="str">
        <f t="shared" si="14"/>
        <v/>
      </c>
      <c r="AH10" s="34" t="str">
        <f t="shared" si="14"/>
        <v/>
      </c>
      <c r="AI10" s="34" t="str">
        <f t="array" ref="AI10">IF(AG10="Y",MAX(IFERROR(FIND(区切文字,TRIM(G10)),0)),"")</f>
        <v/>
      </c>
      <c r="AJ10" s="34" t="str">
        <f t="array" ref="AJ10">IF(AH10="Y",MAX(IFERROR(FIND(区切文字,TRIM(H10)),0)),"")</f>
        <v/>
      </c>
    </row>
    <row r="11" spans="2:36" ht="25.5" customHeight="1" x14ac:dyDescent="0.15">
      <c r="B11" s="44">
        <v>7</v>
      </c>
      <c r="C11" s="101"/>
      <c r="D11" s="102"/>
      <c r="E11" s="36"/>
      <c r="F11" s="92"/>
      <c r="G11" s="105"/>
      <c r="H11" s="102"/>
      <c r="I11" s="36"/>
      <c r="J11" s="92"/>
      <c r="L11" s="48" t="str">
        <f t="shared" si="8"/>
        <v/>
      </c>
      <c r="M11" s="48" t="str">
        <f t="shared" si="9"/>
        <v/>
      </c>
      <c r="N11" s="13"/>
      <c r="O11" s="34" t="str">
        <f t="shared" si="10"/>
        <v/>
      </c>
      <c r="P11" s="13"/>
      <c r="Q11" s="33" t="str">
        <f t="shared" si="11"/>
        <v/>
      </c>
      <c r="R11" s="33" t="str">
        <f t="shared" si="0"/>
        <v/>
      </c>
      <c r="S11" s="33" t="str">
        <f t="shared" si="1"/>
        <v/>
      </c>
      <c r="T11" s="33" t="str">
        <f t="shared" si="2"/>
        <v/>
      </c>
      <c r="U11" s="33" t="str">
        <f t="shared" si="3"/>
        <v/>
      </c>
      <c r="V11" s="33"/>
      <c r="W11" s="33" t="str">
        <f t="shared" si="12"/>
        <v/>
      </c>
      <c r="X11" s="33" t="str">
        <f t="shared" si="12"/>
        <v/>
      </c>
      <c r="Y11" s="33" t="str">
        <f t="array" ref="Y11">IF(W11="Y",MAX(IFERROR(FIND(区切文字,TRIM(C11)),0)),"")</f>
        <v/>
      </c>
      <c r="Z11" s="33" t="str">
        <f t="array" ref="Z11">IF(X11="Y",MAX(IFERROR(FIND(区切文字,TRIM(D11)),0)),"")</f>
        <v/>
      </c>
      <c r="AA11" s="34" t="str">
        <f t="shared" si="13"/>
        <v/>
      </c>
      <c r="AB11" s="34" t="str">
        <f t="shared" si="4"/>
        <v/>
      </c>
      <c r="AC11" s="34" t="str">
        <f t="shared" si="5"/>
        <v/>
      </c>
      <c r="AD11" s="34" t="str">
        <f t="shared" si="6"/>
        <v/>
      </c>
      <c r="AE11" s="35" t="str">
        <f t="shared" si="7"/>
        <v/>
      </c>
      <c r="AF11" s="34"/>
      <c r="AG11" s="34" t="str">
        <f t="shared" si="14"/>
        <v/>
      </c>
      <c r="AH11" s="34" t="str">
        <f t="shared" si="14"/>
        <v/>
      </c>
      <c r="AI11" s="34" t="str">
        <f t="array" ref="AI11">IF(AG11="Y",MAX(IFERROR(FIND(区切文字,TRIM(G11)),0)),"")</f>
        <v/>
      </c>
      <c r="AJ11" s="34" t="str">
        <f t="array" ref="AJ11">IF(AH11="Y",MAX(IFERROR(FIND(区切文字,TRIM(H11)),0)),"")</f>
        <v/>
      </c>
    </row>
    <row r="12" spans="2:36" ht="25.5" customHeight="1" x14ac:dyDescent="0.15">
      <c r="B12" s="44">
        <v>8</v>
      </c>
      <c r="C12" s="101"/>
      <c r="D12" s="102"/>
      <c r="E12" s="36"/>
      <c r="F12" s="92"/>
      <c r="G12" s="105"/>
      <c r="H12" s="102"/>
      <c r="I12" s="36"/>
      <c r="J12" s="92"/>
      <c r="L12" s="48" t="str">
        <f t="shared" si="8"/>
        <v/>
      </c>
      <c r="M12" s="48" t="str">
        <f t="shared" si="9"/>
        <v/>
      </c>
      <c r="N12" s="13"/>
      <c r="O12" s="34" t="str">
        <f t="shared" si="10"/>
        <v/>
      </c>
      <c r="P12" s="13"/>
      <c r="Q12" s="33" t="str">
        <f t="shared" si="11"/>
        <v/>
      </c>
      <c r="R12" s="33" t="str">
        <f t="shared" si="0"/>
        <v/>
      </c>
      <c r="S12" s="33" t="str">
        <f t="shared" si="1"/>
        <v/>
      </c>
      <c r="T12" s="33" t="str">
        <f t="shared" si="2"/>
        <v/>
      </c>
      <c r="U12" s="33" t="str">
        <f t="shared" si="3"/>
        <v/>
      </c>
      <c r="V12" s="33"/>
      <c r="W12" s="33" t="str">
        <f t="shared" si="12"/>
        <v/>
      </c>
      <c r="X12" s="33" t="str">
        <f t="shared" si="12"/>
        <v/>
      </c>
      <c r="Y12" s="33" t="str">
        <f t="array" ref="Y12">IF(W12="Y",MAX(IFERROR(FIND(区切文字,TRIM(C12)),0)),"")</f>
        <v/>
      </c>
      <c r="Z12" s="33" t="str">
        <f t="array" ref="Z12">IF(X12="Y",MAX(IFERROR(FIND(区切文字,TRIM(D12)),0)),"")</f>
        <v/>
      </c>
      <c r="AA12" s="34" t="str">
        <f t="shared" si="13"/>
        <v/>
      </c>
      <c r="AB12" s="34" t="str">
        <f t="shared" si="4"/>
        <v/>
      </c>
      <c r="AC12" s="34" t="str">
        <f t="shared" si="5"/>
        <v/>
      </c>
      <c r="AD12" s="34" t="str">
        <f t="shared" si="6"/>
        <v/>
      </c>
      <c r="AE12" s="35" t="str">
        <f t="shared" si="7"/>
        <v/>
      </c>
      <c r="AF12" s="34"/>
      <c r="AG12" s="34" t="str">
        <f t="shared" si="14"/>
        <v/>
      </c>
      <c r="AH12" s="34" t="str">
        <f t="shared" si="14"/>
        <v/>
      </c>
      <c r="AI12" s="34" t="str">
        <f t="array" ref="AI12">IF(AG12="Y",MAX(IFERROR(FIND(区切文字,TRIM(G12)),0)),"")</f>
        <v/>
      </c>
      <c r="AJ12" s="34" t="str">
        <f t="array" ref="AJ12">IF(AH12="Y",MAX(IFERROR(FIND(区切文字,TRIM(H12)),0)),"")</f>
        <v/>
      </c>
    </row>
    <row r="13" spans="2:36" ht="25.5" customHeight="1" x14ac:dyDescent="0.15">
      <c r="B13" s="44">
        <v>9</v>
      </c>
      <c r="C13" s="101"/>
      <c r="D13" s="102"/>
      <c r="E13" s="36"/>
      <c r="F13" s="92"/>
      <c r="G13" s="105"/>
      <c r="H13" s="102"/>
      <c r="I13" s="36"/>
      <c r="J13" s="92"/>
      <c r="L13" s="48" t="str">
        <f t="shared" si="8"/>
        <v/>
      </c>
      <c r="M13" s="48" t="str">
        <f t="shared" si="9"/>
        <v/>
      </c>
      <c r="N13" s="13"/>
      <c r="O13" s="34" t="str">
        <f t="shared" si="10"/>
        <v/>
      </c>
      <c r="P13" s="13"/>
      <c r="Q13" s="33" t="str">
        <f t="shared" si="11"/>
        <v/>
      </c>
      <c r="R13" s="33" t="str">
        <f t="shared" si="0"/>
        <v/>
      </c>
      <c r="S13" s="33" t="str">
        <f t="shared" si="1"/>
        <v/>
      </c>
      <c r="T13" s="33" t="str">
        <f t="shared" si="2"/>
        <v/>
      </c>
      <c r="U13" s="33" t="str">
        <f t="shared" si="3"/>
        <v/>
      </c>
      <c r="V13" s="33"/>
      <c r="W13" s="33" t="str">
        <f t="shared" si="12"/>
        <v/>
      </c>
      <c r="X13" s="33" t="str">
        <f t="shared" si="12"/>
        <v/>
      </c>
      <c r="Y13" s="33" t="str">
        <f t="array" ref="Y13">IF(W13="Y",MAX(IFERROR(FIND(区切文字,TRIM(C13)),0)),"")</f>
        <v/>
      </c>
      <c r="Z13" s="33" t="str">
        <f t="array" ref="Z13">IF(X13="Y",MAX(IFERROR(FIND(区切文字,TRIM(D13)),0)),"")</f>
        <v/>
      </c>
      <c r="AA13" s="34" t="str">
        <f t="shared" si="13"/>
        <v/>
      </c>
      <c r="AB13" s="34" t="str">
        <f t="shared" si="4"/>
        <v/>
      </c>
      <c r="AC13" s="34" t="str">
        <f t="shared" si="5"/>
        <v/>
      </c>
      <c r="AD13" s="34" t="str">
        <f t="shared" si="6"/>
        <v/>
      </c>
      <c r="AE13" s="35" t="str">
        <f t="shared" si="7"/>
        <v/>
      </c>
      <c r="AF13" s="34"/>
      <c r="AG13" s="34" t="str">
        <f t="shared" si="14"/>
        <v/>
      </c>
      <c r="AH13" s="34" t="str">
        <f t="shared" si="14"/>
        <v/>
      </c>
      <c r="AI13" s="34" t="str">
        <f t="array" ref="AI13">IF(AG13="Y",MAX(IFERROR(FIND(区切文字,TRIM(G13)),0)),"")</f>
        <v/>
      </c>
      <c r="AJ13" s="34" t="str">
        <f t="array" ref="AJ13">IF(AH13="Y",MAX(IFERROR(FIND(区切文字,TRIM(H13)),0)),"")</f>
        <v/>
      </c>
    </row>
    <row r="14" spans="2:36" ht="25.5" customHeight="1" x14ac:dyDescent="0.15">
      <c r="B14" s="44">
        <v>10</v>
      </c>
      <c r="C14" s="101"/>
      <c r="D14" s="102"/>
      <c r="E14" s="36"/>
      <c r="F14" s="92"/>
      <c r="G14" s="105"/>
      <c r="H14" s="102"/>
      <c r="I14" s="36"/>
      <c r="J14" s="92"/>
      <c r="L14" s="48" t="str">
        <f t="shared" si="8"/>
        <v/>
      </c>
      <c r="M14" s="48" t="str">
        <f t="shared" si="9"/>
        <v/>
      </c>
      <c r="N14" s="13"/>
      <c r="O14" s="34" t="str">
        <f t="shared" si="10"/>
        <v/>
      </c>
      <c r="P14" s="13"/>
      <c r="Q14" s="33" t="str">
        <f t="shared" si="11"/>
        <v/>
      </c>
      <c r="R14" s="33" t="str">
        <f t="shared" si="0"/>
        <v/>
      </c>
      <c r="S14" s="33" t="str">
        <f t="shared" si="1"/>
        <v/>
      </c>
      <c r="T14" s="33" t="str">
        <f t="shared" si="2"/>
        <v/>
      </c>
      <c r="U14" s="33" t="str">
        <f t="shared" si="3"/>
        <v/>
      </c>
      <c r="V14" s="33"/>
      <c r="W14" s="33" t="str">
        <f t="shared" si="12"/>
        <v/>
      </c>
      <c r="X14" s="33" t="str">
        <f t="shared" si="12"/>
        <v/>
      </c>
      <c r="Y14" s="33" t="str">
        <f t="array" ref="Y14">IF(W14="Y",MAX(IFERROR(FIND(区切文字,TRIM(C14)),0)),"")</f>
        <v/>
      </c>
      <c r="Z14" s="33" t="str">
        <f t="array" ref="Z14">IF(X14="Y",MAX(IFERROR(FIND(区切文字,TRIM(D14)),0)),"")</f>
        <v/>
      </c>
      <c r="AA14" s="34" t="str">
        <f t="shared" si="13"/>
        <v/>
      </c>
      <c r="AB14" s="34" t="str">
        <f t="shared" si="4"/>
        <v/>
      </c>
      <c r="AC14" s="34" t="str">
        <f t="shared" si="5"/>
        <v/>
      </c>
      <c r="AD14" s="34" t="str">
        <f t="shared" si="6"/>
        <v/>
      </c>
      <c r="AE14" s="35" t="str">
        <f t="shared" si="7"/>
        <v/>
      </c>
      <c r="AF14" s="34"/>
      <c r="AG14" s="34" t="str">
        <f t="shared" si="14"/>
        <v/>
      </c>
      <c r="AH14" s="34" t="str">
        <f t="shared" si="14"/>
        <v/>
      </c>
      <c r="AI14" s="34" t="str">
        <f t="array" ref="AI14">IF(AG14="Y",MAX(IFERROR(FIND(区切文字,TRIM(G14)),0)),"")</f>
        <v/>
      </c>
      <c r="AJ14" s="34" t="str">
        <f t="array" ref="AJ14">IF(AH14="Y",MAX(IFERROR(FIND(区切文字,TRIM(H14)),0)),"")</f>
        <v/>
      </c>
    </row>
    <row r="15" spans="2:36" ht="25.5" customHeight="1" x14ac:dyDescent="0.15">
      <c r="B15" s="44">
        <v>11</v>
      </c>
      <c r="C15" s="101"/>
      <c r="D15" s="102"/>
      <c r="E15" s="36"/>
      <c r="F15" s="92"/>
      <c r="G15" s="105"/>
      <c r="H15" s="102"/>
      <c r="I15" s="36"/>
      <c r="J15" s="92"/>
      <c r="L15" s="48" t="str">
        <f t="shared" si="8"/>
        <v/>
      </c>
      <c r="M15" s="48" t="str">
        <f t="shared" si="9"/>
        <v/>
      </c>
      <c r="N15" s="13"/>
      <c r="O15" s="34" t="str">
        <f t="shared" si="10"/>
        <v/>
      </c>
      <c r="P15" s="13"/>
      <c r="Q15" s="33" t="str">
        <f t="shared" si="11"/>
        <v/>
      </c>
      <c r="R15" s="33" t="str">
        <f t="shared" si="0"/>
        <v/>
      </c>
      <c r="S15" s="33" t="str">
        <f t="shared" si="1"/>
        <v/>
      </c>
      <c r="T15" s="33" t="str">
        <f t="shared" si="2"/>
        <v/>
      </c>
      <c r="U15" s="33" t="str">
        <f t="shared" si="3"/>
        <v/>
      </c>
      <c r="V15" s="33"/>
      <c r="W15" s="33" t="str">
        <f t="shared" si="12"/>
        <v/>
      </c>
      <c r="X15" s="33" t="str">
        <f t="shared" si="12"/>
        <v/>
      </c>
      <c r="Y15" s="33" t="str">
        <f t="array" ref="Y15">IF(W15="Y",MAX(IFERROR(FIND(区切文字,TRIM(C15)),0)),"")</f>
        <v/>
      </c>
      <c r="Z15" s="33" t="str">
        <f t="array" ref="Z15">IF(X15="Y",MAX(IFERROR(FIND(区切文字,TRIM(D15)),0)),"")</f>
        <v/>
      </c>
      <c r="AA15" s="34" t="str">
        <f t="shared" si="13"/>
        <v/>
      </c>
      <c r="AB15" s="34" t="str">
        <f t="shared" si="4"/>
        <v/>
      </c>
      <c r="AC15" s="34" t="str">
        <f t="shared" si="5"/>
        <v/>
      </c>
      <c r="AD15" s="34" t="str">
        <f t="shared" si="6"/>
        <v/>
      </c>
      <c r="AE15" s="35" t="str">
        <f t="shared" si="7"/>
        <v/>
      </c>
      <c r="AF15" s="34"/>
      <c r="AG15" s="34" t="str">
        <f t="shared" si="14"/>
        <v/>
      </c>
      <c r="AH15" s="34" t="str">
        <f t="shared" si="14"/>
        <v/>
      </c>
      <c r="AI15" s="34" t="str">
        <f t="array" ref="AI15">IF(AG15="Y",MAX(IFERROR(FIND(区切文字,TRIM(G15)),0)),"")</f>
        <v/>
      </c>
      <c r="AJ15" s="34" t="str">
        <f t="array" ref="AJ15">IF(AH15="Y",MAX(IFERROR(FIND(区切文字,TRIM(H15)),0)),"")</f>
        <v/>
      </c>
    </row>
    <row r="16" spans="2:36" ht="25.5" customHeight="1" x14ac:dyDescent="0.15">
      <c r="B16" s="44">
        <v>12</v>
      </c>
      <c r="C16" s="101"/>
      <c r="D16" s="102"/>
      <c r="E16" s="36"/>
      <c r="F16" s="92"/>
      <c r="G16" s="105"/>
      <c r="H16" s="102"/>
      <c r="I16" s="36"/>
      <c r="J16" s="92"/>
      <c r="L16" s="48" t="str">
        <f t="shared" si="8"/>
        <v/>
      </c>
      <c r="M16" s="48" t="str">
        <f t="shared" si="9"/>
        <v/>
      </c>
      <c r="N16" s="13"/>
      <c r="O16" s="34" t="str">
        <f t="shared" si="10"/>
        <v/>
      </c>
      <c r="P16" s="13"/>
      <c r="Q16" s="33" t="str">
        <f t="shared" si="11"/>
        <v/>
      </c>
      <c r="R16" s="33" t="str">
        <f t="shared" si="0"/>
        <v/>
      </c>
      <c r="S16" s="33" t="str">
        <f t="shared" si="1"/>
        <v/>
      </c>
      <c r="T16" s="33" t="str">
        <f t="shared" si="2"/>
        <v/>
      </c>
      <c r="U16" s="33" t="str">
        <f t="shared" si="3"/>
        <v/>
      </c>
      <c r="V16" s="33"/>
      <c r="W16" s="33" t="str">
        <f t="shared" si="12"/>
        <v/>
      </c>
      <c r="X16" s="33" t="str">
        <f t="shared" si="12"/>
        <v/>
      </c>
      <c r="Y16" s="33" t="str">
        <f t="array" ref="Y16">IF(W16="Y",MAX(IFERROR(FIND(区切文字,TRIM(C16)),0)),"")</f>
        <v/>
      </c>
      <c r="Z16" s="33" t="str">
        <f t="array" ref="Z16">IF(X16="Y",MAX(IFERROR(FIND(区切文字,TRIM(D16)),0)),"")</f>
        <v/>
      </c>
      <c r="AA16" s="34" t="str">
        <f t="shared" si="13"/>
        <v/>
      </c>
      <c r="AB16" s="34" t="str">
        <f t="shared" si="4"/>
        <v/>
      </c>
      <c r="AC16" s="34" t="str">
        <f t="shared" si="5"/>
        <v/>
      </c>
      <c r="AD16" s="34" t="str">
        <f t="shared" si="6"/>
        <v/>
      </c>
      <c r="AE16" s="35" t="str">
        <f t="shared" si="7"/>
        <v/>
      </c>
      <c r="AF16" s="34"/>
      <c r="AG16" s="34" t="str">
        <f t="shared" si="14"/>
        <v/>
      </c>
      <c r="AH16" s="34" t="str">
        <f t="shared" si="14"/>
        <v/>
      </c>
      <c r="AI16" s="34" t="str">
        <f t="array" ref="AI16">IF(AG16="Y",MAX(IFERROR(FIND(区切文字,TRIM(G16)),0)),"")</f>
        <v/>
      </c>
      <c r="AJ16" s="34" t="str">
        <f t="array" ref="AJ16">IF(AH16="Y",MAX(IFERROR(FIND(区切文字,TRIM(H16)),0)),"")</f>
        <v/>
      </c>
    </row>
    <row r="17" spans="2:36" ht="25.5" customHeight="1" x14ac:dyDescent="0.15">
      <c r="B17" s="44">
        <v>13</v>
      </c>
      <c r="C17" s="101"/>
      <c r="D17" s="102"/>
      <c r="E17" s="36"/>
      <c r="F17" s="92"/>
      <c r="G17" s="105"/>
      <c r="H17" s="102"/>
      <c r="I17" s="36"/>
      <c r="J17" s="92"/>
      <c r="L17" s="48" t="str">
        <f t="shared" si="8"/>
        <v/>
      </c>
      <c r="M17" s="48" t="str">
        <f t="shared" si="9"/>
        <v/>
      </c>
      <c r="N17" s="13"/>
      <c r="O17" s="34" t="str">
        <f t="shared" si="10"/>
        <v/>
      </c>
      <c r="P17" s="13"/>
      <c r="Q17" s="33" t="str">
        <f t="shared" si="11"/>
        <v/>
      </c>
      <c r="R17" s="33" t="str">
        <f t="shared" si="0"/>
        <v/>
      </c>
      <c r="S17" s="33" t="str">
        <f t="shared" si="1"/>
        <v/>
      </c>
      <c r="T17" s="33" t="str">
        <f t="shared" si="2"/>
        <v/>
      </c>
      <c r="U17" s="33" t="str">
        <f t="shared" si="3"/>
        <v/>
      </c>
      <c r="V17" s="33"/>
      <c r="W17" s="33" t="str">
        <f t="shared" si="12"/>
        <v/>
      </c>
      <c r="X17" s="33" t="str">
        <f t="shared" si="12"/>
        <v/>
      </c>
      <c r="Y17" s="33" t="str">
        <f t="array" ref="Y17">IF(W17="Y",MAX(IFERROR(FIND(区切文字,TRIM(C17)),0)),"")</f>
        <v/>
      </c>
      <c r="Z17" s="33" t="str">
        <f t="array" ref="Z17">IF(X17="Y",MAX(IFERROR(FIND(区切文字,TRIM(D17)),0)),"")</f>
        <v/>
      </c>
      <c r="AA17" s="34" t="str">
        <f t="shared" si="13"/>
        <v/>
      </c>
      <c r="AB17" s="34" t="str">
        <f t="shared" si="4"/>
        <v/>
      </c>
      <c r="AC17" s="34" t="str">
        <f t="shared" si="5"/>
        <v/>
      </c>
      <c r="AD17" s="34" t="str">
        <f t="shared" si="6"/>
        <v/>
      </c>
      <c r="AE17" s="35" t="str">
        <f t="shared" si="7"/>
        <v/>
      </c>
      <c r="AF17" s="34"/>
      <c r="AG17" s="34" t="str">
        <f t="shared" si="14"/>
        <v/>
      </c>
      <c r="AH17" s="34" t="str">
        <f t="shared" si="14"/>
        <v/>
      </c>
      <c r="AI17" s="34" t="str">
        <f t="array" ref="AI17">IF(AG17="Y",MAX(IFERROR(FIND(区切文字,TRIM(G17)),0)),"")</f>
        <v/>
      </c>
      <c r="AJ17" s="34" t="str">
        <f t="array" ref="AJ17">IF(AH17="Y",MAX(IFERROR(FIND(区切文字,TRIM(H17)),0)),"")</f>
        <v/>
      </c>
    </row>
    <row r="18" spans="2:36" ht="25.5" customHeight="1" x14ac:dyDescent="0.15">
      <c r="B18" s="44">
        <v>14</v>
      </c>
      <c r="C18" s="101"/>
      <c r="D18" s="102"/>
      <c r="E18" s="36"/>
      <c r="F18" s="92"/>
      <c r="G18" s="105"/>
      <c r="H18" s="102"/>
      <c r="I18" s="36"/>
      <c r="J18" s="92"/>
      <c r="L18" s="48" t="str">
        <f t="shared" si="8"/>
        <v/>
      </c>
      <c r="M18" s="48" t="str">
        <f t="shared" si="9"/>
        <v/>
      </c>
      <c r="N18" s="13"/>
      <c r="O18" s="34" t="str">
        <f t="shared" si="10"/>
        <v/>
      </c>
      <c r="P18" s="13"/>
      <c r="Q18" s="33" t="str">
        <f t="shared" si="11"/>
        <v/>
      </c>
      <c r="R18" s="33" t="str">
        <f t="shared" si="0"/>
        <v/>
      </c>
      <c r="S18" s="33" t="str">
        <f t="shared" si="1"/>
        <v/>
      </c>
      <c r="T18" s="33" t="str">
        <f t="shared" si="2"/>
        <v/>
      </c>
      <c r="U18" s="33" t="str">
        <f t="shared" si="3"/>
        <v/>
      </c>
      <c r="V18" s="33"/>
      <c r="W18" s="33" t="str">
        <f t="shared" si="12"/>
        <v/>
      </c>
      <c r="X18" s="33" t="str">
        <f t="shared" si="12"/>
        <v/>
      </c>
      <c r="Y18" s="33" t="str">
        <f t="array" ref="Y18">IF(W18="Y",MAX(IFERROR(FIND(区切文字,TRIM(C18)),0)),"")</f>
        <v/>
      </c>
      <c r="Z18" s="33" t="str">
        <f t="array" ref="Z18">IF(X18="Y",MAX(IFERROR(FIND(区切文字,TRIM(D18)),0)),"")</f>
        <v/>
      </c>
      <c r="AA18" s="34" t="str">
        <f t="shared" si="13"/>
        <v/>
      </c>
      <c r="AB18" s="34" t="str">
        <f t="shared" si="4"/>
        <v/>
      </c>
      <c r="AC18" s="34" t="str">
        <f t="shared" si="5"/>
        <v/>
      </c>
      <c r="AD18" s="34" t="str">
        <f t="shared" si="6"/>
        <v/>
      </c>
      <c r="AE18" s="35" t="str">
        <f t="shared" si="7"/>
        <v/>
      </c>
      <c r="AF18" s="34"/>
      <c r="AG18" s="34" t="str">
        <f t="shared" si="14"/>
        <v/>
      </c>
      <c r="AH18" s="34" t="str">
        <f t="shared" si="14"/>
        <v/>
      </c>
      <c r="AI18" s="34" t="str">
        <f t="array" ref="AI18">IF(AG18="Y",MAX(IFERROR(FIND(区切文字,TRIM(G18)),0)),"")</f>
        <v/>
      </c>
      <c r="AJ18" s="34" t="str">
        <f t="array" ref="AJ18">IF(AH18="Y",MAX(IFERROR(FIND(区切文字,TRIM(H18)),0)),"")</f>
        <v/>
      </c>
    </row>
    <row r="19" spans="2:36" ht="25.5" customHeight="1" thickBot="1" x14ac:dyDescent="0.2">
      <c r="B19" s="45">
        <v>15</v>
      </c>
      <c r="C19" s="103"/>
      <c r="D19" s="104"/>
      <c r="E19" s="37"/>
      <c r="F19" s="93"/>
      <c r="G19" s="106"/>
      <c r="H19" s="104"/>
      <c r="I19" s="37"/>
      <c r="J19" s="93"/>
      <c r="L19" s="49" t="str">
        <f t="shared" si="8"/>
        <v/>
      </c>
      <c r="M19" s="49" t="str">
        <f t="shared" si="9"/>
        <v/>
      </c>
      <c r="N19" s="13"/>
      <c r="O19" s="34" t="str">
        <f t="shared" si="10"/>
        <v/>
      </c>
      <c r="P19" s="13"/>
      <c r="Q19" s="33" t="str">
        <f t="shared" si="11"/>
        <v/>
      </c>
      <c r="R19" s="33" t="str">
        <f t="shared" si="0"/>
        <v/>
      </c>
      <c r="S19" s="33" t="str">
        <f t="shared" si="1"/>
        <v/>
      </c>
      <c r="T19" s="33" t="str">
        <f t="shared" si="2"/>
        <v/>
      </c>
      <c r="U19" s="33" t="str">
        <f t="shared" si="3"/>
        <v/>
      </c>
      <c r="V19" s="33"/>
      <c r="W19" s="33" t="str">
        <f t="shared" si="12"/>
        <v/>
      </c>
      <c r="X19" s="33" t="str">
        <f t="shared" si="12"/>
        <v/>
      </c>
      <c r="Y19" s="33" t="str">
        <f t="array" ref="Y19">IF(W19="Y",MAX(IFERROR(FIND(区切文字,TRIM(C19)),0)),"")</f>
        <v/>
      </c>
      <c r="Z19" s="33" t="str">
        <f t="array" ref="Z19">IF(X19="Y",MAX(IFERROR(FIND(区切文字,TRIM(D19)),0)),"")</f>
        <v/>
      </c>
      <c r="AA19" s="34" t="str">
        <f t="shared" si="13"/>
        <v/>
      </c>
      <c r="AB19" s="34" t="str">
        <f t="shared" si="4"/>
        <v/>
      </c>
      <c r="AC19" s="34" t="str">
        <f t="shared" si="5"/>
        <v/>
      </c>
      <c r="AD19" s="34" t="str">
        <f t="shared" si="6"/>
        <v/>
      </c>
      <c r="AE19" s="35" t="str">
        <f t="shared" si="7"/>
        <v/>
      </c>
      <c r="AF19" s="34"/>
      <c r="AG19" s="34" t="str">
        <f t="shared" si="14"/>
        <v/>
      </c>
      <c r="AH19" s="34" t="str">
        <f t="shared" si="14"/>
        <v/>
      </c>
      <c r="AI19" s="34" t="str">
        <f t="array" ref="AI19">IF(AG19="Y",MAX(IFERROR(FIND(区切文字,TRIM(G19)),0)),"")</f>
        <v/>
      </c>
      <c r="AJ19" s="34" t="str">
        <f t="array" ref="AJ19">IF(AH19="Y",MAX(IFERROR(FIND(区切文字,TRIM(H19)),0)),"")</f>
        <v/>
      </c>
    </row>
    <row r="20" spans="2:36" x14ac:dyDescent="0.15"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3"/>
      <c r="Z20" s="7"/>
      <c r="AA20" s="7"/>
      <c r="AB20" s="7"/>
      <c r="AC20" s="7"/>
      <c r="AD20" s="7"/>
      <c r="AE20" s="7"/>
      <c r="AF20" s="7"/>
      <c r="AG20" s="7"/>
      <c r="AH20" s="7"/>
      <c r="AI20" s="13"/>
      <c r="AJ20" s="7"/>
    </row>
    <row r="21" spans="2:36" x14ac:dyDescent="0.15"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13"/>
      <c r="Z21" s="7"/>
      <c r="AA21" s="7"/>
      <c r="AB21" s="7"/>
      <c r="AC21" s="7"/>
      <c r="AD21" s="7"/>
      <c r="AE21" s="7"/>
      <c r="AF21" s="7"/>
      <c r="AG21" s="7"/>
      <c r="AH21" s="7"/>
      <c r="AI21" s="13"/>
      <c r="AJ21" s="7"/>
    </row>
    <row r="22" spans="2:36" x14ac:dyDescent="0.15">
      <c r="Q22" s="7"/>
      <c r="R22" s="7"/>
      <c r="S22" s="7"/>
      <c r="T22" s="7"/>
      <c r="U22" s="7"/>
      <c r="V22" s="7"/>
      <c r="W22" s="7"/>
      <c r="X22" s="7"/>
      <c r="Y22" s="13"/>
      <c r="AA22" s="7"/>
      <c r="AB22" s="7"/>
      <c r="AC22" s="7"/>
      <c r="AD22" s="7"/>
      <c r="AE22" s="7"/>
      <c r="AF22" s="7"/>
      <c r="AG22" s="7"/>
      <c r="AH22" s="7"/>
      <c r="AI22" s="13"/>
    </row>
  </sheetData>
  <sheetProtection algorithmName="SHA-512" hashValue="nIw6LWAa99r6UhQ2EGBzVP7s0oWIVJRoIwAf04r/YWd6JMZHibH9q67u1c5PXXfcv3T3efn7MASbkLxKT6hPwQ==" saltValue="OWzjG7iCop6yBkCHjG3q3A==" spinCount="100000" sheet="1" objects="1" scenarios="1"/>
  <phoneticPr fontId="1"/>
  <conditionalFormatting sqref="L5:L19">
    <cfRule type="expression" dxfId="7" priority="2">
      <formula>AND($L5&lt;&gt;"",$L5&lt;&gt;"OK")</formula>
    </cfRule>
  </conditionalFormatting>
  <conditionalFormatting sqref="M5:M19">
    <cfRule type="expression" dxfId="6" priority="1">
      <formula>AND($M5&lt;&gt;"",$M5&lt;&gt;"OK")</formula>
    </cfRule>
  </conditionalFormatting>
  <dataValidations count="2">
    <dataValidation type="list" allowBlank="1" showInputMessage="1" showErrorMessage="1" sqref="E6:E19 I6:I19" xr:uid="{00000000-0002-0000-0500-000000000000}">
      <formula1>学年</formula1>
    </dataValidation>
    <dataValidation type="list" allowBlank="1" showInputMessage="1" showErrorMessage="1" error="学年は１～６を選択" sqref="E5 I5" xr:uid="{00000000-0002-0000-0500-000001000000}">
      <formula1>学年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FF3399"/>
  </sheetPr>
  <dimension ref="B1:AJ22"/>
  <sheetViews>
    <sheetView showGridLines="0" zoomScale="75" zoomScaleNormal="75" workbookViewId="0">
      <selection activeCell="C5" sqref="C5"/>
    </sheetView>
  </sheetViews>
  <sheetFormatPr defaultRowHeight="21" x14ac:dyDescent="0.15"/>
  <cols>
    <col min="1" max="1" width="3.5" style="9" customWidth="1"/>
    <col min="2" max="2" width="9.25" style="9" customWidth="1"/>
    <col min="3" max="4" width="19.625" style="9" customWidth="1"/>
    <col min="5" max="5" width="7.25" style="9" bestFit="1" customWidth="1"/>
    <col min="6" max="6" width="18.625" style="94" customWidth="1"/>
    <col min="7" max="8" width="19.625" style="9" customWidth="1"/>
    <col min="9" max="9" width="7.25" style="9" customWidth="1"/>
    <col min="10" max="10" width="18.625" style="94" customWidth="1"/>
    <col min="11" max="11" width="1.875" style="9" customWidth="1"/>
    <col min="12" max="13" width="25.5" style="9" customWidth="1"/>
    <col min="14" max="14" width="2.5" style="9" customWidth="1"/>
    <col min="15" max="16" width="2.5" style="9" hidden="1" customWidth="1"/>
    <col min="17" max="24" width="7.875" style="24" hidden="1" customWidth="1"/>
    <col min="25" max="25" width="7.875" style="25" hidden="1" customWidth="1"/>
    <col min="26" max="34" width="7.875" style="24" hidden="1" customWidth="1"/>
    <col min="35" max="35" width="7.875" style="25" hidden="1" customWidth="1"/>
    <col min="36" max="36" width="7.875" style="24" hidden="1" customWidth="1"/>
    <col min="37" max="37" width="7.875" style="9" customWidth="1"/>
    <col min="38" max="16384" width="9" style="9"/>
  </cols>
  <sheetData>
    <row r="1" spans="2:36" ht="21.75" thickBot="1" x14ac:dyDescent="0.2">
      <c r="D1" s="7"/>
      <c r="E1" s="7"/>
      <c r="F1" s="91"/>
      <c r="H1" s="7"/>
      <c r="I1" s="7"/>
      <c r="J1" s="9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AA1" s="7"/>
      <c r="AB1" s="7"/>
      <c r="AC1" s="7"/>
      <c r="AD1" s="7"/>
      <c r="AE1" s="7"/>
      <c r="AF1" s="7"/>
      <c r="AG1" s="7"/>
    </row>
    <row r="2" spans="2:36" ht="30.75" thickBot="1" x14ac:dyDescent="0.2">
      <c r="B2" s="51" t="s">
        <v>12</v>
      </c>
      <c r="C2" s="52" t="s">
        <v>76</v>
      </c>
      <c r="D2" s="7"/>
      <c r="E2" s="7"/>
      <c r="F2" s="91"/>
      <c r="G2" s="7"/>
      <c r="H2" s="7"/>
      <c r="I2" s="7"/>
      <c r="J2" s="9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W2" s="25"/>
      <c r="Y2" s="9"/>
      <c r="Z2" s="9"/>
      <c r="AA2" s="7"/>
      <c r="AB2" s="7"/>
      <c r="AC2" s="7"/>
      <c r="AD2" s="7"/>
      <c r="AE2" s="7"/>
      <c r="AG2" s="25"/>
      <c r="AI2" s="9"/>
      <c r="AJ2" s="9"/>
    </row>
    <row r="3" spans="2:36" ht="21.75" thickBot="1" x14ac:dyDescent="0.2">
      <c r="D3" s="7"/>
      <c r="E3" s="7"/>
      <c r="F3" s="91"/>
      <c r="H3" s="7"/>
      <c r="I3" s="7"/>
      <c r="J3" s="91"/>
      <c r="K3" s="7"/>
      <c r="L3" s="7"/>
      <c r="M3" s="7"/>
      <c r="N3" s="7"/>
      <c r="O3" s="7"/>
      <c r="P3" s="7"/>
      <c r="Q3" s="7"/>
      <c r="R3" s="7"/>
      <c r="S3" s="7"/>
      <c r="T3" s="7"/>
      <c r="U3" s="26">
        <f>VALUE(LEFT($C$2,1))</f>
        <v>4</v>
      </c>
      <c r="V3" s="7"/>
      <c r="W3" s="7"/>
      <c r="X3" s="7"/>
      <c r="Y3" s="13"/>
      <c r="Z3" s="7"/>
      <c r="AA3" s="7"/>
      <c r="AB3" s="7"/>
      <c r="AC3" s="7"/>
      <c r="AD3" s="7"/>
      <c r="AE3" s="26">
        <f>VALUE(LEFT($C$2,1))</f>
        <v>4</v>
      </c>
      <c r="AF3" s="7"/>
      <c r="AG3" s="7"/>
      <c r="AH3" s="7"/>
      <c r="AI3" s="13"/>
      <c r="AJ3" s="7"/>
    </row>
    <row r="4" spans="2:36" ht="36.75" customHeight="1" thickBot="1" x14ac:dyDescent="0.2">
      <c r="B4" s="53"/>
      <c r="C4" s="54" t="s">
        <v>62</v>
      </c>
      <c r="D4" s="55" t="s">
        <v>41</v>
      </c>
      <c r="E4" s="56" t="s">
        <v>4</v>
      </c>
      <c r="F4" s="57" t="s">
        <v>42</v>
      </c>
      <c r="G4" s="58" t="s">
        <v>72</v>
      </c>
      <c r="H4" s="55" t="s">
        <v>73</v>
      </c>
      <c r="I4" s="56" t="s">
        <v>4</v>
      </c>
      <c r="J4" s="57" t="s">
        <v>42</v>
      </c>
      <c r="L4" s="59" t="s">
        <v>70</v>
      </c>
      <c r="M4" s="59" t="s">
        <v>71</v>
      </c>
      <c r="N4" s="13"/>
      <c r="O4" s="34" t="s">
        <v>79</v>
      </c>
      <c r="P4" s="13"/>
      <c r="Q4" s="27" t="s">
        <v>52</v>
      </c>
      <c r="R4" s="27" t="s">
        <v>53</v>
      </c>
      <c r="S4" s="27" t="s">
        <v>45</v>
      </c>
      <c r="T4" s="28" t="s">
        <v>54</v>
      </c>
      <c r="U4" s="27" t="s">
        <v>46</v>
      </c>
      <c r="V4" s="29" t="s">
        <v>44</v>
      </c>
      <c r="W4" s="28" t="s">
        <v>55</v>
      </c>
      <c r="X4" s="28" t="s">
        <v>47</v>
      </c>
      <c r="Y4" s="27" t="s">
        <v>56</v>
      </c>
      <c r="Z4" s="27" t="s">
        <v>43</v>
      </c>
      <c r="AA4" s="30" t="s">
        <v>57</v>
      </c>
      <c r="AB4" s="30" t="s">
        <v>58</v>
      </c>
      <c r="AC4" s="30" t="s">
        <v>51</v>
      </c>
      <c r="AD4" s="31" t="s">
        <v>59</v>
      </c>
      <c r="AE4" s="30" t="s">
        <v>46</v>
      </c>
      <c r="AF4" s="32" t="s">
        <v>48</v>
      </c>
      <c r="AG4" s="31" t="s">
        <v>60</v>
      </c>
      <c r="AH4" s="31" t="s">
        <v>49</v>
      </c>
      <c r="AI4" s="30" t="s">
        <v>61</v>
      </c>
      <c r="AJ4" s="30" t="s">
        <v>50</v>
      </c>
    </row>
    <row r="5" spans="2:36" ht="25.5" customHeight="1" x14ac:dyDescent="0.15">
      <c r="B5" s="60">
        <v>1</v>
      </c>
      <c r="C5" s="101"/>
      <c r="D5" s="102"/>
      <c r="E5" s="36"/>
      <c r="F5" s="92"/>
      <c r="G5" s="105"/>
      <c r="H5" s="102"/>
      <c r="I5" s="36"/>
      <c r="J5" s="92"/>
      <c r="L5" s="48" t="str">
        <f>IF(Q5&lt;&gt;"",IF(R5&lt;&gt;"",R5,IF(S5&lt;&gt;"",S5,IF(T5&lt;&gt;"",T5,IF(U5&lt;&gt;"",U5,IF(V5&lt;&gt;"",V5,"OK"))))),"")</f>
        <v/>
      </c>
      <c r="M5" s="48" t="str">
        <f>IF(AND(W5="",AA5=""),"",IF(AB5&lt;&gt;"",AB5,IF(AC5&lt;&gt;"",AC5,IF(AD5&lt;&gt;"",AD5,IF(AE5&lt;&gt;"",AE5,IF(AF5&lt;&gt;"",AF5,"OK"))))))</f>
        <v/>
      </c>
      <c r="N5" s="13"/>
      <c r="O5" s="34" t="str">
        <f>L5&amp;M5</f>
        <v/>
      </c>
      <c r="P5" s="13"/>
      <c r="Q5" s="33" t="str">
        <f>TRIM(C5&amp;D5&amp;E5&amp;F5&amp;G5)</f>
        <v/>
      </c>
      <c r="R5" s="33" t="str">
        <f t="shared" ref="R5:R19" si="0">IF(AND(Q5&lt;&gt;"",W5=""),ERR入力選手,IF(Y5=0,ERR選手,""))</f>
        <v/>
      </c>
      <c r="S5" s="33" t="str">
        <f t="shared" ref="S5:S19" si="1">IF(OR(Z5=0,AND(W5="Y",X5="")),ERRふりがな,"")</f>
        <v/>
      </c>
      <c r="T5" s="33" t="str">
        <f t="shared" ref="T5:T19" si="2">IF(AND(W5="",X5="Y"),ERR選手,"")</f>
        <v/>
      </c>
      <c r="U5" s="33" t="str">
        <f t="shared" ref="U5:U19" si="3">IF(W5="Y",IF(TRIM(E5)="",ERR学年,IF(VALUE($U$3)&lt;VALUE(E5),WAR学年,"")),"")</f>
        <v/>
      </c>
      <c r="V5" s="33"/>
      <c r="W5" s="33" t="str">
        <f>IF(TRIM(C5)&lt;&gt;"","Y","")</f>
        <v/>
      </c>
      <c r="X5" s="33" t="str">
        <f>IF(TRIM(D5)&lt;&gt;"","Y","")</f>
        <v/>
      </c>
      <c r="Y5" s="33" t="str">
        <f t="array" ref="Y5">IF(W5="Y",MAX(IFERROR(FIND(区切文字,TRIM(C5)),0)),"")</f>
        <v/>
      </c>
      <c r="Z5" s="33" t="str">
        <f t="array" ref="Z5">IF(X5="Y",MAX(IFERROR(FIND(区切文字,TRIM(D5)),0)),"")</f>
        <v/>
      </c>
      <c r="AA5" s="34" t="str">
        <f>TRIM(G5&amp;H5&amp;I5&amp;J5)</f>
        <v/>
      </c>
      <c r="AB5" s="34" t="str">
        <f t="shared" ref="AB5:AB19" si="4">IF(AND(AA5&lt;&gt;"",AG5=""),ERR入力選手,IF(AND(AG5="",W5="Y"),ERR選手２未入力,IF(AI5=0,ERR選手,"")))</f>
        <v/>
      </c>
      <c r="AC5" s="34" t="str">
        <f t="shared" ref="AC5:AC19" si="5">IF(OR(AJ5=0,AND(AG5="Y",AH5="")),ERRふりがな,"")</f>
        <v/>
      </c>
      <c r="AD5" s="34" t="str">
        <f t="shared" ref="AD5:AD19" si="6">IF(AND(AG5="",AH5="Y"),ERR選手,"")</f>
        <v/>
      </c>
      <c r="AE5" s="35" t="str">
        <f t="shared" ref="AE5:AE19" si="7">IF(AG5="Y",IF(TRIM(I5)="",ERR学年,IF(VALUE($AE$3)&lt;VALUE(I5),WAR学年,"")),"")</f>
        <v/>
      </c>
      <c r="AF5" s="34"/>
      <c r="AG5" s="34" t="str">
        <f>IF(TRIM(G5)&lt;&gt;"","Y","")</f>
        <v/>
      </c>
      <c r="AH5" s="34" t="str">
        <f>IF(TRIM(H5)&lt;&gt;"","Y","")</f>
        <v/>
      </c>
      <c r="AI5" s="34" t="str">
        <f t="array" ref="AI5">IF(AG5="Y",MAX(IFERROR(FIND(区切文字,TRIM(G5)),0)),"")</f>
        <v/>
      </c>
      <c r="AJ5" s="34" t="str">
        <f t="array" ref="AJ5">IF(AH5="Y",MAX(IFERROR(FIND(区切文字,TRIM(H5)),0)),"")</f>
        <v/>
      </c>
    </row>
    <row r="6" spans="2:36" ht="25.5" customHeight="1" x14ac:dyDescent="0.15">
      <c r="B6" s="60">
        <v>2</v>
      </c>
      <c r="C6" s="101"/>
      <c r="D6" s="102"/>
      <c r="E6" s="36"/>
      <c r="F6" s="92"/>
      <c r="G6" s="105"/>
      <c r="H6" s="102"/>
      <c r="I6" s="36"/>
      <c r="J6" s="92"/>
      <c r="L6" s="48" t="str">
        <f t="shared" ref="L6:L19" si="8">IF(Q6&lt;&gt;"",IF(R6&lt;&gt;"",R6,IF(S6&lt;&gt;"",S6,IF(T6&lt;&gt;"",T6,IF(U6&lt;&gt;"",U6,IF(V6&lt;&gt;"",V6,"OK"))))),"")</f>
        <v/>
      </c>
      <c r="M6" s="48" t="str">
        <f t="shared" ref="M6:M19" si="9">IF(AND(W6="",AA6=""),"",IF(AB6&lt;&gt;"",AB6,IF(AC6&lt;&gt;"",AC6,IF(AD6&lt;&gt;"",AD6,IF(AE6&lt;&gt;"",AE6,IF(AF6&lt;&gt;"",AF6,"OK"))))))</f>
        <v/>
      </c>
      <c r="N6" s="13"/>
      <c r="O6" s="34" t="str">
        <f t="shared" ref="O6:O19" si="10">L6&amp;M6</f>
        <v/>
      </c>
      <c r="P6" s="13"/>
      <c r="Q6" s="33" t="str">
        <f t="shared" ref="Q6:Q19" si="11">TRIM(C6&amp;D6&amp;E6&amp;F6&amp;G6)</f>
        <v/>
      </c>
      <c r="R6" s="33" t="str">
        <f t="shared" si="0"/>
        <v/>
      </c>
      <c r="S6" s="33" t="str">
        <f t="shared" si="1"/>
        <v/>
      </c>
      <c r="T6" s="33" t="str">
        <f t="shared" si="2"/>
        <v/>
      </c>
      <c r="U6" s="33" t="str">
        <f t="shared" si="3"/>
        <v/>
      </c>
      <c r="V6" s="33"/>
      <c r="W6" s="33" t="str">
        <f t="shared" ref="W6:W19" si="12">IF(TRIM(C6)&lt;&gt;"","Y","")</f>
        <v/>
      </c>
      <c r="X6" s="33" t="str">
        <f t="shared" ref="X6:X19" si="13">IF(TRIM(D6)&lt;&gt;"","Y","")</f>
        <v/>
      </c>
      <c r="Y6" s="33" t="str">
        <f t="array" ref="Y6">IF(W6="Y",MAX(IFERROR(FIND(区切文字,TRIM(C6)),0)),"")</f>
        <v/>
      </c>
      <c r="Z6" s="33" t="str">
        <f t="array" ref="Z6">IF(X6="Y",MAX(IFERROR(FIND(区切文字,TRIM(D6)),0)),"")</f>
        <v/>
      </c>
      <c r="AA6" s="34" t="str">
        <f t="shared" ref="AA6:AA19" si="14">TRIM(G6&amp;H6&amp;I6&amp;J6)</f>
        <v/>
      </c>
      <c r="AB6" s="34" t="str">
        <f t="shared" si="4"/>
        <v/>
      </c>
      <c r="AC6" s="34" t="str">
        <f t="shared" si="5"/>
        <v/>
      </c>
      <c r="AD6" s="34" t="str">
        <f t="shared" si="6"/>
        <v/>
      </c>
      <c r="AE6" s="35" t="str">
        <f t="shared" si="7"/>
        <v/>
      </c>
      <c r="AF6" s="34"/>
      <c r="AG6" s="34" t="str">
        <f t="shared" ref="AG6:AG19" si="15">IF(TRIM(G6)&lt;&gt;"","Y","")</f>
        <v/>
      </c>
      <c r="AH6" s="34" t="str">
        <f t="shared" ref="AH6:AH19" si="16">IF(TRIM(H6)&lt;&gt;"","Y","")</f>
        <v/>
      </c>
      <c r="AI6" s="34" t="str">
        <f t="array" ref="AI6">IF(AG6="Y",MAX(IFERROR(FIND(区切文字,TRIM(G6)),0)),"")</f>
        <v/>
      </c>
      <c r="AJ6" s="34" t="str">
        <f t="array" ref="AJ6">IF(AH6="Y",MAX(IFERROR(FIND(区切文字,TRIM(H6)),0)),"")</f>
        <v/>
      </c>
    </row>
    <row r="7" spans="2:36" ht="25.5" customHeight="1" x14ac:dyDescent="0.15">
      <c r="B7" s="60">
        <v>3</v>
      </c>
      <c r="C7" s="101"/>
      <c r="D7" s="102"/>
      <c r="E7" s="36"/>
      <c r="F7" s="92"/>
      <c r="G7" s="105"/>
      <c r="H7" s="102"/>
      <c r="I7" s="36"/>
      <c r="J7" s="92"/>
      <c r="L7" s="48" t="str">
        <f t="shared" si="8"/>
        <v/>
      </c>
      <c r="M7" s="48" t="str">
        <f t="shared" si="9"/>
        <v/>
      </c>
      <c r="N7" s="13"/>
      <c r="O7" s="34" t="str">
        <f t="shared" si="10"/>
        <v/>
      </c>
      <c r="P7" s="13"/>
      <c r="Q7" s="33" t="str">
        <f t="shared" si="11"/>
        <v/>
      </c>
      <c r="R7" s="33" t="str">
        <f t="shared" si="0"/>
        <v/>
      </c>
      <c r="S7" s="33" t="str">
        <f t="shared" si="1"/>
        <v/>
      </c>
      <c r="T7" s="33" t="str">
        <f t="shared" si="2"/>
        <v/>
      </c>
      <c r="U7" s="33" t="str">
        <f t="shared" si="3"/>
        <v/>
      </c>
      <c r="V7" s="33"/>
      <c r="W7" s="33" t="str">
        <f t="shared" si="12"/>
        <v/>
      </c>
      <c r="X7" s="33" t="str">
        <f t="shared" si="13"/>
        <v/>
      </c>
      <c r="Y7" s="33" t="str">
        <f t="array" ref="Y7">IF(W7="Y",MAX(IFERROR(FIND(区切文字,TRIM(C7)),0)),"")</f>
        <v/>
      </c>
      <c r="Z7" s="33" t="str">
        <f t="array" ref="Z7">IF(X7="Y",MAX(IFERROR(FIND(区切文字,TRIM(D7)),0)),"")</f>
        <v/>
      </c>
      <c r="AA7" s="34" t="str">
        <f t="shared" si="14"/>
        <v/>
      </c>
      <c r="AB7" s="34" t="str">
        <f t="shared" si="4"/>
        <v/>
      </c>
      <c r="AC7" s="34" t="str">
        <f t="shared" si="5"/>
        <v/>
      </c>
      <c r="AD7" s="34" t="str">
        <f t="shared" si="6"/>
        <v/>
      </c>
      <c r="AE7" s="35" t="str">
        <f t="shared" si="7"/>
        <v/>
      </c>
      <c r="AF7" s="34"/>
      <c r="AG7" s="34" t="str">
        <f t="shared" si="15"/>
        <v/>
      </c>
      <c r="AH7" s="34" t="str">
        <f t="shared" si="16"/>
        <v/>
      </c>
      <c r="AI7" s="34" t="str">
        <f t="array" ref="AI7">IF(AG7="Y",MAX(IFERROR(FIND(区切文字,TRIM(G7)),0)),"")</f>
        <v/>
      </c>
      <c r="AJ7" s="34" t="str">
        <f t="array" ref="AJ7">IF(AH7="Y",MAX(IFERROR(FIND(区切文字,TRIM(H7)),0)),"")</f>
        <v/>
      </c>
    </row>
    <row r="8" spans="2:36" ht="25.5" customHeight="1" x14ac:dyDescent="0.15">
      <c r="B8" s="60">
        <v>4</v>
      </c>
      <c r="C8" s="101"/>
      <c r="D8" s="102"/>
      <c r="E8" s="36"/>
      <c r="F8" s="92"/>
      <c r="G8" s="105"/>
      <c r="H8" s="102"/>
      <c r="I8" s="36"/>
      <c r="J8" s="92"/>
      <c r="L8" s="48" t="str">
        <f t="shared" si="8"/>
        <v/>
      </c>
      <c r="M8" s="48" t="str">
        <f t="shared" si="9"/>
        <v/>
      </c>
      <c r="N8" s="13"/>
      <c r="O8" s="34" t="str">
        <f t="shared" si="10"/>
        <v/>
      </c>
      <c r="P8" s="13"/>
      <c r="Q8" s="33" t="str">
        <f t="shared" si="11"/>
        <v/>
      </c>
      <c r="R8" s="33" t="str">
        <f t="shared" si="0"/>
        <v/>
      </c>
      <c r="S8" s="33" t="str">
        <f t="shared" si="1"/>
        <v/>
      </c>
      <c r="T8" s="33" t="str">
        <f t="shared" si="2"/>
        <v/>
      </c>
      <c r="U8" s="33" t="str">
        <f t="shared" si="3"/>
        <v/>
      </c>
      <c r="V8" s="33"/>
      <c r="W8" s="33" t="str">
        <f t="shared" si="12"/>
        <v/>
      </c>
      <c r="X8" s="33" t="str">
        <f t="shared" si="13"/>
        <v/>
      </c>
      <c r="Y8" s="33" t="str">
        <f t="array" ref="Y8">IF(W8="Y",MAX(IFERROR(FIND(区切文字,TRIM(C8)),0)),"")</f>
        <v/>
      </c>
      <c r="Z8" s="33" t="str">
        <f t="array" ref="Z8">IF(X8="Y",MAX(IFERROR(FIND(区切文字,TRIM(D8)),0)),"")</f>
        <v/>
      </c>
      <c r="AA8" s="34" t="str">
        <f t="shared" si="14"/>
        <v/>
      </c>
      <c r="AB8" s="34" t="str">
        <f t="shared" si="4"/>
        <v/>
      </c>
      <c r="AC8" s="34" t="str">
        <f t="shared" si="5"/>
        <v/>
      </c>
      <c r="AD8" s="34" t="str">
        <f t="shared" si="6"/>
        <v/>
      </c>
      <c r="AE8" s="35" t="str">
        <f t="shared" si="7"/>
        <v/>
      </c>
      <c r="AF8" s="34"/>
      <c r="AG8" s="34" t="str">
        <f t="shared" si="15"/>
        <v/>
      </c>
      <c r="AH8" s="34" t="str">
        <f t="shared" si="16"/>
        <v/>
      </c>
      <c r="AI8" s="34" t="str">
        <f t="array" ref="AI8">IF(AG8="Y",MAX(IFERROR(FIND(区切文字,TRIM(G8)),0)),"")</f>
        <v/>
      </c>
      <c r="AJ8" s="34" t="str">
        <f t="array" ref="AJ8">IF(AH8="Y",MAX(IFERROR(FIND(区切文字,TRIM(H8)),0)),"")</f>
        <v/>
      </c>
    </row>
    <row r="9" spans="2:36" ht="25.5" customHeight="1" x14ac:dyDescent="0.15">
      <c r="B9" s="60">
        <v>5</v>
      </c>
      <c r="C9" s="101"/>
      <c r="D9" s="102"/>
      <c r="E9" s="36"/>
      <c r="F9" s="92"/>
      <c r="G9" s="105"/>
      <c r="H9" s="102"/>
      <c r="I9" s="36"/>
      <c r="J9" s="92"/>
      <c r="L9" s="48" t="str">
        <f t="shared" si="8"/>
        <v/>
      </c>
      <c r="M9" s="48" t="str">
        <f t="shared" si="9"/>
        <v/>
      </c>
      <c r="N9" s="13"/>
      <c r="O9" s="34" t="str">
        <f t="shared" si="10"/>
        <v/>
      </c>
      <c r="P9" s="13"/>
      <c r="Q9" s="33" t="str">
        <f t="shared" si="11"/>
        <v/>
      </c>
      <c r="R9" s="33" t="str">
        <f t="shared" si="0"/>
        <v/>
      </c>
      <c r="S9" s="33" t="str">
        <f t="shared" si="1"/>
        <v/>
      </c>
      <c r="T9" s="33" t="str">
        <f t="shared" si="2"/>
        <v/>
      </c>
      <c r="U9" s="33" t="str">
        <f t="shared" si="3"/>
        <v/>
      </c>
      <c r="V9" s="33"/>
      <c r="W9" s="33" t="str">
        <f t="shared" si="12"/>
        <v/>
      </c>
      <c r="X9" s="33" t="str">
        <f t="shared" si="13"/>
        <v/>
      </c>
      <c r="Y9" s="33" t="str">
        <f t="array" ref="Y9">IF(W9="Y",MAX(IFERROR(FIND(区切文字,TRIM(C9)),0)),"")</f>
        <v/>
      </c>
      <c r="Z9" s="33" t="str">
        <f t="array" ref="Z9">IF(X9="Y",MAX(IFERROR(FIND(区切文字,TRIM(D9)),0)),"")</f>
        <v/>
      </c>
      <c r="AA9" s="34" t="str">
        <f t="shared" si="14"/>
        <v/>
      </c>
      <c r="AB9" s="34" t="str">
        <f t="shared" si="4"/>
        <v/>
      </c>
      <c r="AC9" s="34" t="str">
        <f t="shared" si="5"/>
        <v/>
      </c>
      <c r="AD9" s="34" t="str">
        <f t="shared" si="6"/>
        <v/>
      </c>
      <c r="AE9" s="35" t="str">
        <f t="shared" si="7"/>
        <v/>
      </c>
      <c r="AF9" s="34"/>
      <c r="AG9" s="34" t="str">
        <f t="shared" si="15"/>
        <v/>
      </c>
      <c r="AH9" s="34" t="str">
        <f t="shared" si="16"/>
        <v/>
      </c>
      <c r="AI9" s="34" t="str">
        <f t="array" ref="AI9">IF(AG9="Y",MAX(IFERROR(FIND(区切文字,TRIM(G9)),0)),"")</f>
        <v/>
      </c>
      <c r="AJ9" s="34" t="str">
        <f t="array" ref="AJ9">IF(AH9="Y",MAX(IFERROR(FIND(区切文字,TRIM(H9)),0)),"")</f>
        <v/>
      </c>
    </row>
    <row r="10" spans="2:36" ht="25.5" customHeight="1" x14ac:dyDescent="0.15">
      <c r="B10" s="60">
        <v>6</v>
      </c>
      <c r="C10" s="101"/>
      <c r="D10" s="102"/>
      <c r="E10" s="36"/>
      <c r="F10" s="92"/>
      <c r="G10" s="105"/>
      <c r="H10" s="102"/>
      <c r="I10" s="36"/>
      <c r="J10" s="92"/>
      <c r="L10" s="48" t="str">
        <f t="shared" si="8"/>
        <v/>
      </c>
      <c r="M10" s="48" t="str">
        <f t="shared" si="9"/>
        <v/>
      </c>
      <c r="N10" s="13"/>
      <c r="O10" s="34" t="str">
        <f t="shared" si="10"/>
        <v/>
      </c>
      <c r="P10" s="13"/>
      <c r="Q10" s="33" t="str">
        <f t="shared" si="11"/>
        <v/>
      </c>
      <c r="R10" s="33" t="str">
        <f t="shared" si="0"/>
        <v/>
      </c>
      <c r="S10" s="33" t="str">
        <f t="shared" si="1"/>
        <v/>
      </c>
      <c r="T10" s="33" t="str">
        <f t="shared" si="2"/>
        <v/>
      </c>
      <c r="U10" s="33" t="str">
        <f t="shared" si="3"/>
        <v/>
      </c>
      <c r="V10" s="33"/>
      <c r="W10" s="33" t="str">
        <f t="shared" si="12"/>
        <v/>
      </c>
      <c r="X10" s="33" t="str">
        <f t="shared" si="13"/>
        <v/>
      </c>
      <c r="Y10" s="33" t="str">
        <f t="array" ref="Y10">IF(W10="Y",MAX(IFERROR(FIND(区切文字,TRIM(C10)),0)),"")</f>
        <v/>
      </c>
      <c r="Z10" s="33" t="str">
        <f t="array" ref="Z10">IF(X10="Y",MAX(IFERROR(FIND(区切文字,TRIM(D10)),0)),"")</f>
        <v/>
      </c>
      <c r="AA10" s="34" t="str">
        <f t="shared" si="14"/>
        <v/>
      </c>
      <c r="AB10" s="34" t="str">
        <f t="shared" si="4"/>
        <v/>
      </c>
      <c r="AC10" s="34" t="str">
        <f t="shared" si="5"/>
        <v/>
      </c>
      <c r="AD10" s="34" t="str">
        <f t="shared" si="6"/>
        <v/>
      </c>
      <c r="AE10" s="35" t="str">
        <f t="shared" si="7"/>
        <v/>
      </c>
      <c r="AF10" s="34"/>
      <c r="AG10" s="34" t="str">
        <f t="shared" si="15"/>
        <v/>
      </c>
      <c r="AH10" s="34" t="str">
        <f t="shared" si="16"/>
        <v/>
      </c>
      <c r="AI10" s="34" t="str">
        <f t="array" ref="AI10">IF(AG10="Y",MAX(IFERROR(FIND(区切文字,TRIM(G10)),0)),"")</f>
        <v/>
      </c>
      <c r="AJ10" s="34" t="str">
        <f t="array" ref="AJ10">IF(AH10="Y",MAX(IFERROR(FIND(区切文字,TRIM(H10)),0)),"")</f>
        <v/>
      </c>
    </row>
    <row r="11" spans="2:36" ht="25.5" customHeight="1" x14ac:dyDescent="0.15">
      <c r="B11" s="60">
        <v>7</v>
      </c>
      <c r="C11" s="101"/>
      <c r="D11" s="102"/>
      <c r="E11" s="36"/>
      <c r="F11" s="92"/>
      <c r="G11" s="105"/>
      <c r="H11" s="102"/>
      <c r="I11" s="36"/>
      <c r="J11" s="92"/>
      <c r="L11" s="48" t="str">
        <f t="shared" si="8"/>
        <v/>
      </c>
      <c r="M11" s="48" t="str">
        <f t="shared" si="9"/>
        <v/>
      </c>
      <c r="N11" s="13"/>
      <c r="O11" s="34" t="str">
        <f t="shared" si="10"/>
        <v/>
      </c>
      <c r="P11" s="13"/>
      <c r="Q11" s="33" t="str">
        <f t="shared" si="11"/>
        <v/>
      </c>
      <c r="R11" s="33" t="str">
        <f t="shared" si="0"/>
        <v/>
      </c>
      <c r="S11" s="33" t="str">
        <f t="shared" si="1"/>
        <v/>
      </c>
      <c r="T11" s="33" t="str">
        <f t="shared" si="2"/>
        <v/>
      </c>
      <c r="U11" s="33" t="str">
        <f t="shared" si="3"/>
        <v/>
      </c>
      <c r="V11" s="33"/>
      <c r="W11" s="33" t="str">
        <f t="shared" si="12"/>
        <v/>
      </c>
      <c r="X11" s="33" t="str">
        <f t="shared" si="13"/>
        <v/>
      </c>
      <c r="Y11" s="33" t="str">
        <f t="array" ref="Y11">IF(W11="Y",MAX(IFERROR(FIND(区切文字,TRIM(C11)),0)),"")</f>
        <v/>
      </c>
      <c r="Z11" s="33" t="str">
        <f t="array" ref="Z11">IF(X11="Y",MAX(IFERROR(FIND(区切文字,TRIM(D11)),0)),"")</f>
        <v/>
      </c>
      <c r="AA11" s="34" t="str">
        <f t="shared" si="14"/>
        <v/>
      </c>
      <c r="AB11" s="34" t="str">
        <f t="shared" si="4"/>
        <v/>
      </c>
      <c r="AC11" s="34" t="str">
        <f t="shared" si="5"/>
        <v/>
      </c>
      <c r="AD11" s="34" t="str">
        <f t="shared" si="6"/>
        <v/>
      </c>
      <c r="AE11" s="35" t="str">
        <f t="shared" si="7"/>
        <v/>
      </c>
      <c r="AF11" s="34"/>
      <c r="AG11" s="34" t="str">
        <f t="shared" si="15"/>
        <v/>
      </c>
      <c r="AH11" s="34" t="str">
        <f t="shared" si="16"/>
        <v/>
      </c>
      <c r="AI11" s="34" t="str">
        <f t="array" ref="AI11">IF(AG11="Y",MAX(IFERROR(FIND(区切文字,TRIM(G11)),0)),"")</f>
        <v/>
      </c>
      <c r="AJ11" s="34" t="str">
        <f t="array" ref="AJ11">IF(AH11="Y",MAX(IFERROR(FIND(区切文字,TRIM(H11)),0)),"")</f>
        <v/>
      </c>
    </row>
    <row r="12" spans="2:36" ht="25.5" customHeight="1" x14ac:dyDescent="0.15">
      <c r="B12" s="60">
        <v>8</v>
      </c>
      <c r="C12" s="101"/>
      <c r="D12" s="102"/>
      <c r="E12" s="36"/>
      <c r="F12" s="92"/>
      <c r="G12" s="105"/>
      <c r="H12" s="102"/>
      <c r="I12" s="36"/>
      <c r="J12" s="92"/>
      <c r="L12" s="48" t="str">
        <f t="shared" si="8"/>
        <v/>
      </c>
      <c r="M12" s="48" t="str">
        <f t="shared" si="9"/>
        <v/>
      </c>
      <c r="N12" s="13"/>
      <c r="O12" s="34" t="str">
        <f t="shared" si="10"/>
        <v/>
      </c>
      <c r="P12" s="13"/>
      <c r="Q12" s="33" t="str">
        <f t="shared" si="11"/>
        <v/>
      </c>
      <c r="R12" s="33" t="str">
        <f t="shared" si="0"/>
        <v/>
      </c>
      <c r="S12" s="33" t="str">
        <f t="shared" si="1"/>
        <v/>
      </c>
      <c r="T12" s="33" t="str">
        <f t="shared" si="2"/>
        <v/>
      </c>
      <c r="U12" s="33" t="str">
        <f t="shared" si="3"/>
        <v/>
      </c>
      <c r="V12" s="33"/>
      <c r="W12" s="33" t="str">
        <f t="shared" si="12"/>
        <v/>
      </c>
      <c r="X12" s="33" t="str">
        <f t="shared" si="13"/>
        <v/>
      </c>
      <c r="Y12" s="33" t="str">
        <f t="array" ref="Y12">IF(W12="Y",MAX(IFERROR(FIND(区切文字,TRIM(C12)),0)),"")</f>
        <v/>
      </c>
      <c r="Z12" s="33" t="str">
        <f t="array" ref="Z12">IF(X12="Y",MAX(IFERROR(FIND(区切文字,TRIM(D12)),0)),"")</f>
        <v/>
      </c>
      <c r="AA12" s="34" t="str">
        <f t="shared" si="14"/>
        <v/>
      </c>
      <c r="AB12" s="34" t="str">
        <f t="shared" si="4"/>
        <v/>
      </c>
      <c r="AC12" s="34" t="str">
        <f t="shared" si="5"/>
        <v/>
      </c>
      <c r="AD12" s="34" t="str">
        <f t="shared" si="6"/>
        <v/>
      </c>
      <c r="AE12" s="35" t="str">
        <f t="shared" si="7"/>
        <v/>
      </c>
      <c r="AF12" s="34"/>
      <c r="AG12" s="34" t="str">
        <f t="shared" si="15"/>
        <v/>
      </c>
      <c r="AH12" s="34" t="str">
        <f t="shared" si="16"/>
        <v/>
      </c>
      <c r="AI12" s="34" t="str">
        <f t="array" ref="AI12">IF(AG12="Y",MAX(IFERROR(FIND(区切文字,TRIM(G12)),0)),"")</f>
        <v/>
      </c>
      <c r="AJ12" s="34" t="str">
        <f t="array" ref="AJ12">IF(AH12="Y",MAX(IFERROR(FIND(区切文字,TRIM(H12)),0)),"")</f>
        <v/>
      </c>
    </row>
    <row r="13" spans="2:36" ht="25.5" customHeight="1" x14ac:dyDescent="0.15">
      <c r="B13" s="60">
        <v>9</v>
      </c>
      <c r="C13" s="101"/>
      <c r="D13" s="102"/>
      <c r="E13" s="36"/>
      <c r="F13" s="92"/>
      <c r="G13" s="105"/>
      <c r="H13" s="102"/>
      <c r="I13" s="36"/>
      <c r="J13" s="92"/>
      <c r="L13" s="48" t="str">
        <f t="shared" si="8"/>
        <v/>
      </c>
      <c r="M13" s="48" t="str">
        <f t="shared" si="9"/>
        <v/>
      </c>
      <c r="N13" s="13"/>
      <c r="O13" s="34" t="str">
        <f t="shared" si="10"/>
        <v/>
      </c>
      <c r="P13" s="13"/>
      <c r="Q13" s="33" t="str">
        <f t="shared" si="11"/>
        <v/>
      </c>
      <c r="R13" s="33" t="str">
        <f t="shared" si="0"/>
        <v/>
      </c>
      <c r="S13" s="33" t="str">
        <f t="shared" si="1"/>
        <v/>
      </c>
      <c r="T13" s="33" t="str">
        <f t="shared" si="2"/>
        <v/>
      </c>
      <c r="U13" s="33" t="str">
        <f t="shared" si="3"/>
        <v/>
      </c>
      <c r="V13" s="33"/>
      <c r="W13" s="33" t="str">
        <f t="shared" si="12"/>
        <v/>
      </c>
      <c r="X13" s="33" t="str">
        <f t="shared" si="13"/>
        <v/>
      </c>
      <c r="Y13" s="33" t="str">
        <f t="array" ref="Y13">IF(W13="Y",MAX(IFERROR(FIND(区切文字,TRIM(C13)),0)),"")</f>
        <v/>
      </c>
      <c r="Z13" s="33" t="str">
        <f t="array" ref="Z13">IF(X13="Y",MAX(IFERROR(FIND(区切文字,TRIM(D13)),0)),"")</f>
        <v/>
      </c>
      <c r="AA13" s="34" t="str">
        <f t="shared" si="14"/>
        <v/>
      </c>
      <c r="AB13" s="34" t="str">
        <f t="shared" si="4"/>
        <v/>
      </c>
      <c r="AC13" s="34" t="str">
        <f t="shared" si="5"/>
        <v/>
      </c>
      <c r="AD13" s="34" t="str">
        <f t="shared" si="6"/>
        <v/>
      </c>
      <c r="AE13" s="35" t="str">
        <f t="shared" si="7"/>
        <v/>
      </c>
      <c r="AF13" s="34"/>
      <c r="AG13" s="34" t="str">
        <f t="shared" si="15"/>
        <v/>
      </c>
      <c r="AH13" s="34" t="str">
        <f t="shared" si="16"/>
        <v/>
      </c>
      <c r="AI13" s="34" t="str">
        <f t="array" ref="AI13">IF(AG13="Y",MAX(IFERROR(FIND(区切文字,TRIM(G13)),0)),"")</f>
        <v/>
      </c>
      <c r="AJ13" s="34" t="str">
        <f t="array" ref="AJ13">IF(AH13="Y",MAX(IFERROR(FIND(区切文字,TRIM(H13)),0)),"")</f>
        <v/>
      </c>
    </row>
    <row r="14" spans="2:36" ht="25.5" customHeight="1" x14ac:dyDescent="0.15">
      <c r="B14" s="60">
        <v>10</v>
      </c>
      <c r="C14" s="101"/>
      <c r="D14" s="102"/>
      <c r="E14" s="36"/>
      <c r="F14" s="92"/>
      <c r="G14" s="105"/>
      <c r="H14" s="102"/>
      <c r="I14" s="36"/>
      <c r="J14" s="92"/>
      <c r="L14" s="48" t="str">
        <f t="shared" si="8"/>
        <v/>
      </c>
      <c r="M14" s="48" t="str">
        <f t="shared" si="9"/>
        <v/>
      </c>
      <c r="N14" s="13"/>
      <c r="O14" s="34" t="str">
        <f t="shared" si="10"/>
        <v/>
      </c>
      <c r="P14" s="13"/>
      <c r="Q14" s="33" t="str">
        <f t="shared" si="11"/>
        <v/>
      </c>
      <c r="R14" s="33" t="str">
        <f t="shared" si="0"/>
        <v/>
      </c>
      <c r="S14" s="33" t="str">
        <f t="shared" si="1"/>
        <v/>
      </c>
      <c r="T14" s="33" t="str">
        <f t="shared" si="2"/>
        <v/>
      </c>
      <c r="U14" s="33" t="str">
        <f t="shared" si="3"/>
        <v/>
      </c>
      <c r="V14" s="33"/>
      <c r="W14" s="33" t="str">
        <f t="shared" si="12"/>
        <v/>
      </c>
      <c r="X14" s="33" t="str">
        <f t="shared" si="13"/>
        <v/>
      </c>
      <c r="Y14" s="33" t="str">
        <f t="array" ref="Y14">IF(W14="Y",MAX(IFERROR(FIND(区切文字,TRIM(C14)),0)),"")</f>
        <v/>
      </c>
      <c r="Z14" s="33" t="str">
        <f t="array" ref="Z14">IF(X14="Y",MAX(IFERROR(FIND(区切文字,TRIM(D14)),0)),"")</f>
        <v/>
      </c>
      <c r="AA14" s="34" t="str">
        <f t="shared" si="14"/>
        <v/>
      </c>
      <c r="AB14" s="34" t="str">
        <f t="shared" si="4"/>
        <v/>
      </c>
      <c r="AC14" s="34" t="str">
        <f t="shared" si="5"/>
        <v/>
      </c>
      <c r="AD14" s="34" t="str">
        <f t="shared" si="6"/>
        <v/>
      </c>
      <c r="AE14" s="35" t="str">
        <f t="shared" si="7"/>
        <v/>
      </c>
      <c r="AF14" s="34"/>
      <c r="AG14" s="34" t="str">
        <f t="shared" si="15"/>
        <v/>
      </c>
      <c r="AH14" s="34" t="str">
        <f t="shared" si="16"/>
        <v/>
      </c>
      <c r="AI14" s="34" t="str">
        <f t="array" ref="AI14">IF(AG14="Y",MAX(IFERROR(FIND(区切文字,TRIM(G14)),0)),"")</f>
        <v/>
      </c>
      <c r="AJ14" s="34" t="str">
        <f t="array" ref="AJ14">IF(AH14="Y",MAX(IFERROR(FIND(区切文字,TRIM(H14)),0)),"")</f>
        <v/>
      </c>
    </row>
    <row r="15" spans="2:36" ht="25.5" customHeight="1" x14ac:dyDescent="0.15">
      <c r="B15" s="60">
        <v>11</v>
      </c>
      <c r="C15" s="101"/>
      <c r="D15" s="102"/>
      <c r="E15" s="36"/>
      <c r="F15" s="92"/>
      <c r="G15" s="105"/>
      <c r="H15" s="102"/>
      <c r="I15" s="36"/>
      <c r="J15" s="92"/>
      <c r="L15" s="48" t="str">
        <f t="shared" si="8"/>
        <v/>
      </c>
      <c r="M15" s="48" t="str">
        <f t="shared" si="9"/>
        <v/>
      </c>
      <c r="N15" s="13"/>
      <c r="O15" s="34" t="str">
        <f t="shared" si="10"/>
        <v/>
      </c>
      <c r="P15" s="13"/>
      <c r="Q15" s="33" t="str">
        <f t="shared" si="11"/>
        <v/>
      </c>
      <c r="R15" s="33" t="str">
        <f t="shared" si="0"/>
        <v/>
      </c>
      <c r="S15" s="33" t="str">
        <f t="shared" si="1"/>
        <v/>
      </c>
      <c r="T15" s="33" t="str">
        <f t="shared" si="2"/>
        <v/>
      </c>
      <c r="U15" s="33" t="str">
        <f t="shared" si="3"/>
        <v/>
      </c>
      <c r="V15" s="33"/>
      <c r="W15" s="33" t="str">
        <f t="shared" si="12"/>
        <v/>
      </c>
      <c r="X15" s="33" t="str">
        <f t="shared" si="13"/>
        <v/>
      </c>
      <c r="Y15" s="33" t="str">
        <f t="array" ref="Y15">IF(W15="Y",MAX(IFERROR(FIND(区切文字,TRIM(C15)),0)),"")</f>
        <v/>
      </c>
      <c r="Z15" s="33" t="str">
        <f t="array" ref="Z15">IF(X15="Y",MAX(IFERROR(FIND(区切文字,TRIM(D15)),0)),"")</f>
        <v/>
      </c>
      <c r="AA15" s="34" t="str">
        <f t="shared" si="14"/>
        <v/>
      </c>
      <c r="AB15" s="34" t="str">
        <f t="shared" si="4"/>
        <v/>
      </c>
      <c r="AC15" s="34" t="str">
        <f t="shared" si="5"/>
        <v/>
      </c>
      <c r="AD15" s="34" t="str">
        <f t="shared" si="6"/>
        <v/>
      </c>
      <c r="AE15" s="35" t="str">
        <f t="shared" si="7"/>
        <v/>
      </c>
      <c r="AF15" s="34"/>
      <c r="AG15" s="34" t="str">
        <f t="shared" si="15"/>
        <v/>
      </c>
      <c r="AH15" s="34" t="str">
        <f t="shared" si="16"/>
        <v/>
      </c>
      <c r="AI15" s="34" t="str">
        <f t="array" ref="AI15">IF(AG15="Y",MAX(IFERROR(FIND(区切文字,TRIM(G15)),0)),"")</f>
        <v/>
      </c>
      <c r="AJ15" s="34" t="str">
        <f t="array" ref="AJ15">IF(AH15="Y",MAX(IFERROR(FIND(区切文字,TRIM(H15)),0)),"")</f>
        <v/>
      </c>
    </row>
    <row r="16" spans="2:36" ht="25.5" customHeight="1" x14ac:dyDescent="0.15">
      <c r="B16" s="60">
        <v>12</v>
      </c>
      <c r="C16" s="101"/>
      <c r="D16" s="102"/>
      <c r="E16" s="36"/>
      <c r="F16" s="92"/>
      <c r="G16" s="105"/>
      <c r="H16" s="102"/>
      <c r="I16" s="36"/>
      <c r="J16" s="92"/>
      <c r="L16" s="48" t="str">
        <f t="shared" si="8"/>
        <v/>
      </c>
      <c r="M16" s="48" t="str">
        <f t="shared" si="9"/>
        <v/>
      </c>
      <c r="N16" s="13"/>
      <c r="O16" s="34" t="str">
        <f t="shared" si="10"/>
        <v/>
      </c>
      <c r="P16" s="13"/>
      <c r="Q16" s="33" t="str">
        <f t="shared" si="11"/>
        <v/>
      </c>
      <c r="R16" s="33" t="str">
        <f t="shared" si="0"/>
        <v/>
      </c>
      <c r="S16" s="33" t="str">
        <f t="shared" si="1"/>
        <v/>
      </c>
      <c r="T16" s="33" t="str">
        <f t="shared" si="2"/>
        <v/>
      </c>
      <c r="U16" s="33" t="str">
        <f t="shared" si="3"/>
        <v/>
      </c>
      <c r="V16" s="33"/>
      <c r="W16" s="33" t="str">
        <f t="shared" si="12"/>
        <v/>
      </c>
      <c r="X16" s="33" t="str">
        <f t="shared" si="13"/>
        <v/>
      </c>
      <c r="Y16" s="33" t="str">
        <f t="array" ref="Y16">IF(W16="Y",MAX(IFERROR(FIND(区切文字,TRIM(C16)),0)),"")</f>
        <v/>
      </c>
      <c r="Z16" s="33" t="str">
        <f t="array" ref="Z16">IF(X16="Y",MAX(IFERROR(FIND(区切文字,TRIM(D16)),0)),"")</f>
        <v/>
      </c>
      <c r="AA16" s="34" t="str">
        <f t="shared" si="14"/>
        <v/>
      </c>
      <c r="AB16" s="34" t="str">
        <f t="shared" si="4"/>
        <v/>
      </c>
      <c r="AC16" s="34" t="str">
        <f t="shared" si="5"/>
        <v/>
      </c>
      <c r="AD16" s="34" t="str">
        <f t="shared" si="6"/>
        <v/>
      </c>
      <c r="AE16" s="35" t="str">
        <f t="shared" si="7"/>
        <v/>
      </c>
      <c r="AF16" s="34"/>
      <c r="AG16" s="34" t="str">
        <f t="shared" si="15"/>
        <v/>
      </c>
      <c r="AH16" s="34" t="str">
        <f t="shared" si="16"/>
        <v/>
      </c>
      <c r="AI16" s="34" t="str">
        <f t="array" ref="AI16">IF(AG16="Y",MAX(IFERROR(FIND(区切文字,TRIM(G16)),0)),"")</f>
        <v/>
      </c>
      <c r="AJ16" s="34" t="str">
        <f t="array" ref="AJ16">IF(AH16="Y",MAX(IFERROR(FIND(区切文字,TRIM(H16)),0)),"")</f>
        <v/>
      </c>
    </row>
    <row r="17" spans="2:36" ht="25.5" customHeight="1" x14ac:dyDescent="0.15">
      <c r="B17" s="60">
        <v>13</v>
      </c>
      <c r="C17" s="101"/>
      <c r="D17" s="102"/>
      <c r="E17" s="36"/>
      <c r="F17" s="92"/>
      <c r="G17" s="105"/>
      <c r="H17" s="102"/>
      <c r="I17" s="36"/>
      <c r="J17" s="92"/>
      <c r="L17" s="48" t="str">
        <f t="shared" si="8"/>
        <v/>
      </c>
      <c r="M17" s="48" t="str">
        <f t="shared" si="9"/>
        <v/>
      </c>
      <c r="N17" s="13"/>
      <c r="O17" s="34" t="str">
        <f t="shared" si="10"/>
        <v/>
      </c>
      <c r="P17" s="13"/>
      <c r="Q17" s="33" t="str">
        <f t="shared" si="11"/>
        <v/>
      </c>
      <c r="R17" s="33" t="str">
        <f t="shared" si="0"/>
        <v/>
      </c>
      <c r="S17" s="33" t="str">
        <f t="shared" si="1"/>
        <v/>
      </c>
      <c r="T17" s="33" t="str">
        <f t="shared" si="2"/>
        <v/>
      </c>
      <c r="U17" s="33" t="str">
        <f t="shared" si="3"/>
        <v/>
      </c>
      <c r="V17" s="33"/>
      <c r="W17" s="33" t="str">
        <f t="shared" si="12"/>
        <v/>
      </c>
      <c r="X17" s="33" t="str">
        <f t="shared" si="13"/>
        <v/>
      </c>
      <c r="Y17" s="33" t="str">
        <f t="array" ref="Y17">IF(W17="Y",MAX(IFERROR(FIND(区切文字,TRIM(C17)),0)),"")</f>
        <v/>
      </c>
      <c r="Z17" s="33" t="str">
        <f t="array" ref="Z17">IF(X17="Y",MAX(IFERROR(FIND(区切文字,TRIM(D17)),0)),"")</f>
        <v/>
      </c>
      <c r="AA17" s="34" t="str">
        <f t="shared" si="14"/>
        <v/>
      </c>
      <c r="AB17" s="34" t="str">
        <f t="shared" si="4"/>
        <v/>
      </c>
      <c r="AC17" s="34" t="str">
        <f t="shared" si="5"/>
        <v/>
      </c>
      <c r="AD17" s="34" t="str">
        <f t="shared" si="6"/>
        <v/>
      </c>
      <c r="AE17" s="35" t="str">
        <f t="shared" si="7"/>
        <v/>
      </c>
      <c r="AF17" s="34"/>
      <c r="AG17" s="34" t="str">
        <f t="shared" si="15"/>
        <v/>
      </c>
      <c r="AH17" s="34" t="str">
        <f t="shared" si="16"/>
        <v/>
      </c>
      <c r="AI17" s="34" t="str">
        <f t="array" ref="AI17">IF(AG17="Y",MAX(IFERROR(FIND(区切文字,TRIM(G17)),0)),"")</f>
        <v/>
      </c>
      <c r="AJ17" s="34" t="str">
        <f t="array" ref="AJ17">IF(AH17="Y",MAX(IFERROR(FIND(区切文字,TRIM(H17)),0)),"")</f>
        <v/>
      </c>
    </row>
    <row r="18" spans="2:36" ht="25.5" customHeight="1" x14ac:dyDescent="0.15">
      <c r="B18" s="60">
        <v>14</v>
      </c>
      <c r="C18" s="101"/>
      <c r="D18" s="102"/>
      <c r="E18" s="36"/>
      <c r="F18" s="92"/>
      <c r="G18" s="105"/>
      <c r="H18" s="102"/>
      <c r="I18" s="36"/>
      <c r="J18" s="92"/>
      <c r="L18" s="48" t="str">
        <f t="shared" si="8"/>
        <v/>
      </c>
      <c r="M18" s="48" t="str">
        <f t="shared" si="9"/>
        <v/>
      </c>
      <c r="N18" s="13"/>
      <c r="O18" s="34" t="str">
        <f t="shared" si="10"/>
        <v/>
      </c>
      <c r="P18" s="13"/>
      <c r="Q18" s="33" t="str">
        <f t="shared" si="11"/>
        <v/>
      </c>
      <c r="R18" s="33" t="str">
        <f t="shared" si="0"/>
        <v/>
      </c>
      <c r="S18" s="33" t="str">
        <f t="shared" si="1"/>
        <v/>
      </c>
      <c r="T18" s="33" t="str">
        <f t="shared" si="2"/>
        <v/>
      </c>
      <c r="U18" s="33" t="str">
        <f t="shared" si="3"/>
        <v/>
      </c>
      <c r="V18" s="33"/>
      <c r="W18" s="33" t="str">
        <f t="shared" si="12"/>
        <v/>
      </c>
      <c r="X18" s="33" t="str">
        <f t="shared" si="13"/>
        <v/>
      </c>
      <c r="Y18" s="33" t="str">
        <f t="array" ref="Y18">IF(W18="Y",MAX(IFERROR(FIND(区切文字,TRIM(C18)),0)),"")</f>
        <v/>
      </c>
      <c r="Z18" s="33" t="str">
        <f t="array" ref="Z18">IF(X18="Y",MAX(IFERROR(FIND(区切文字,TRIM(D18)),0)),"")</f>
        <v/>
      </c>
      <c r="AA18" s="34" t="str">
        <f t="shared" si="14"/>
        <v/>
      </c>
      <c r="AB18" s="34" t="str">
        <f t="shared" si="4"/>
        <v/>
      </c>
      <c r="AC18" s="34" t="str">
        <f t="shared" si="5"/>
        <v/>
      </c>
      <c r="AD18" s="34" t="str">
        <f t="shared" si="6"/>
        <v/>
      </c>
      <c r="AE18" s="35" t="str">
        <f t="shared" si="7"/>
        <v/>
      </c>
      <c r="AF18" s="34"/>
      <c r="AG18" s="34" t="str">
        <f t="shared" si="15"/>
        <v/>
      </c>
      <c r="AH18" s="34" t="str">
        <f t="shared" si="16"/>
        <v/>
      </c>
      <c r="AI18" s="34" t="str">
        <f t="array" ref="AI18">IF(AG18="Y",MAX(IFERROR(FIND(区切文字,TRIM(G18)),0)),"")</f>
        <v/>
      </c>
      <c r="AJ18" s="34" t="str">
        <f t="array" ref="AJ18">IF(AH18="Y",MAX(IFERROR(FIND(区切文字,TRIM(H18)),0)),"")</f>
        <v/>
      </c>
    </row>
    <row r="19" spans="2:36" ht="25.5" customHeight="1" thickBot="1" x14ac:dyDescent="0.2">
      <c r="B19" s="61">
        <v>15</v>
      </c>
      <c r="C19" s="103"/>
      <c r="D19" s="104"/>
      <c r="E19" s="37"/>
      <c r="F19" s="93"/>
      <c r="G19" s="106"/>
      <c r="H19" s="104"/>
      <c r="I19" s="37"/>
      <c r="J19" s="93"/>
      <c r="L19" s="49" t="str">
        <f t="shared" si="8"/>
        <v/>
      </c>
      <c r="M19" s="49" t="str">
        <f t="shared" si="9"/>
        <v/>
      </c>
      <c r="N19" s="13"/>
      <c r="O19" s="34" t="str">
        <f t="shared" si="10"/>
        <v/>
      </c>
      <c r="P19" s="13"/>
      <c r="Q19" s="33" t="str">
        <f t="shared" si="11"/>
        <v/>
      </c>
      <c r="R19" s="33" t="str">
        <f t="shared" si="0"/>
        <v/>
      </c>
      <c r="S19" s="33" t="str">
        <f t="shared" si="1"/>
        <v/>
      </c>
      <c r="T19" s="33" t="str">
        <f t="shared" si="2"/>
        <v/>
      </c>
      <c r="U19" s="33" t="str">
        <f t="shared" si="3"/>
        <v/>
      </c>
      <c r="V19" s="33"/>
      <c r="W19" s="33" t="str">
        <f t="shared" si="12"/>
        <v/>
      </c>
      <c r="X19" s="33" t="str">
        <f t="shared" si="13"/>
        <v/>
      </c>
      <c r="Y19" s="33" t="str">
        <f t="array" ref="Y19">IF(W19="Y",MAX(IFERROR(FIND(区切文字,TRIM(C19)),0)),"")</f>
        <v/>
      </c>
      <c r="Z19" s="33" t="str">
        <f t="array" ref="Z19">IF(X19="Y",MAX(IFERROR(FIND(区切文字,TRIM(D19)),0)),"")</f>
        <v/>
      </c>
      <c r="AA19" s="34" t="str">
        <f t="shared" si="14"/>
        <v/>
      </c>
      <c r="AB19" s="34" t="str">
        <f t="shared" si="4"/>
        <v/>
      </c>
      <c r="AC19" s="34" t="str">
        <f t="shared" si="5"/>
        <v/>
      </c>
      <c r="AD19" s="34" t="str">
        <f t="shared" si="6"/>
        <v/>
      </c>
      <c r="AE19" s="35" t="str">
        <f t="shared" si="7"/>
        <v/>
      </c>
      <c r="AF19" s="34"/>
      <c r="AG19" s="34" t="str">
        <f t="shared" si="15"/>
        <v/>
      </c>
      <c r="AH19" s="34" t="str">
        <f t="shared" si="16"/>
        <v/>
      </c>
      <c r="AI19" s="34" t="str">
        <f t="array" ref="AI19">IF(AG19="Y",MAX(IFERROR(FIND(区切文字,TRIM(G19)),0)),"")</f>
        <v/>
      </c>
      <c r="AJ19" s="34" t="str">
        <f t="array" ref="AJ19">IF(AH19="Y",MAX(IFERROR(FIND(区切文字,TRIM(H19)),0)),"")</f>
        <v/>
      </c>
    </row>
    <row r="20" spans="2:36" x14ac:dyDescent="0.15"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3"/>
      <c r="Z20" s="7"/>
      <c r="AA20" s="7"/>
      <c r="AB20" s="7"/>
      <c r="AC20" s="7"/>
      <c r="AD20" s="7"/>
      <c r="AE20" s="7"/>
      <c r="AF20" s="7"/>
      <c r="AG20" s="7"/>
      <c r="AH20" s="7"/>
      <c r="AI20" s="13"/>
      <c r="AJ20" s="7"/>
    </row>
    <row r="21" spans="2:36" x14ac:dyDescent="0.15"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13"/>
      <c r="Z21" s="7"/>
      <c r="AA21" s="7"/>
      <c r="AB21" s="7"/>
      <c r="AC21" s="7"/>
      <c r="AD21" s="7"/>
      <c r="AE21" s="7"/>
      <c r="AF21" s="7"/>
      <c r="AG21" s="7"/>
      <c r="AH21" s="7"/>
      <c r="AI21" s="13"/>
      <c r="AJ21" s="7"/>
    </row>
    <row r="22" spans="2:36" x14ac:dyDescent="0.15">
      <c r="Q22" s="7"/>
      <c r="R22" s="7"/>
      <c r="S22" s="7"/>
      <c r="T22" s="7"/>
      <c r="U22" s="7"/>
      <c r="V22" s="7"/>
      <c r="W22" s="7"/>
      <c r="X22" s="7"/>
      <c r="Y22" s="13"/>
      <c r="AA22" s="7"/>
      <c r="AB22" s="7"/>
      <c r="AC22" s="7"/>
      <c r="AD22" s="7"/>
      <c r="AE22" s="7"/>
      <c r="AF22" s="7"/>
      <c r="AG22" s="7"/>
      <c r="AH22" s="7"/>
      <c r="AI22" s="13"/>
    </row>
  </sheetData>
  <sheetProtection algorithmName="SHA-512" hashValue="AFT5qDA23SZ8l7irA9KDqsiUFhRTx7AxGs370irNYFqz0t4E2OyfLvFSvIkbKooKvhgzWUZLHZFLBrIWtNZhxQ==" saltValue="I4t6egpdNGi4a86+Y9IyRQ==" spinCount="100000" sheet="1" objects="1" scenarios="1"/>
  <phoneticPr fontId="1"/>
  <conditionalFormatting sqref="L5:L19">
    <cfRule type="expression" dxfId="5" priority="2">
      <formula>AND($L5&lt;&gt;"",$L5&lt;&gt;"OK")</formula>
    </cfRule>
  </conditionalFormatting>
  <conditionalFormatting sqref="M5:M19">
    <cfRule type="expression" dxfId="4" priority="1">
      <formula>AND($M5&lt;&gt;"",$M5&lt;&gt;"OK")</formula>
    </cfRule>
  </conditionalFormatting>
  <dataValidations count="2">
    <dataValidation type="list" allowBlank="1" showInputMessage="1" showErrorMessage="1" error="学年は１～６を選択" sqref="E5 I5" xr:uid="{00000000-0002-0000-0600-000000000000}">
      <formula1>学年</formula1>
    </dataValidation>
    <dataValidation type="list" allowBlank="1" showInputMessage="1" showErrorMessage="1" sqref="E6:E19 I6:I19" xr:uid="{00000000-0002-0000-0600-000001000000}">
      <formula1>学年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FF3399"/>
  </sheetPr>
  <dimension ref="B1:AJ22"/>
  <sheetViews>
    <sheetView showGridLines="0" zoomScale="75" zoomScaleNormal="75" workbookViewId="0">
      <selection activeCell="C5" sqref="C5"/>
    </sheetView>
  </sheetViews>
  <sheetFormatPr defaultRowHeight="21" x14ac:dyDescent="0.15"/>
  <cols>
    <col min="1" max="1" width="3.5" style="9" customWidth="1"/>
    <col min="2" max="2" width="9.25" style="9" customWidth="1"/>
    <col min="3" max="4" width="19.625" style="9" customWidth="1"/>
    <col min="5" max="5" width="7.25" style="9" bestFit="1" customWidth="1"/>
    <col min="6" max="6" width="18.625" style="94" customWidth="1"/>
    <col min="7" max="8" width="19.625" style="9" customWidth="1"/>
    <col min="9" max="9" width="7.25" style="9" customWidth="1"/>
    <col min="10" max="10" width="18.625" style="94" customWidth="1"/>
    <col min="11" max="11" width="1.875" style="9" customWidth="1"/>
    <col min="12" max="13" width="25.5" style="9" customWidth="1"/>
    <col min="14" max="14" width="2.5" style="9" customWidth="1"/>
    <col min="15" max="16" width="2.5" style="9" hidden="1" customWidth="1"/>
    <col min="17" max="24" width="7.875" style="24" hidden="1" customWidth="1"/>
    <col min="25" max="25" width="7.875" style="25" hidden="1" customWidth="1"/>
    <col min="26" max="34" width="7.875" style="24" hidden="1" customWidth="1"/>
    <col min="35" max="35" width="7.875" style="25" hidden="1" customWidth="1"/>
    <col min="36" max="36" width="7.875" style="24" hidden="1" customWidth="1"/>
    <col min="37" max="37" width="7.875" style="9" customWidth="1"/>
    <col min="38" max="16384" width="9" style="9"/>
  </cols>
  <sheetData>
    <row r="1" spans="2:36" ht="21.75" thickBot="1" x14ac:dyDescent="0.2">
      <c r="D1" s="7"/>
      <c r="E1" s="7"/>
      <c r="F1" s="91"/>
      <c r="H1" s="7"/>
      <c r="I1" s="7"/>
      <c r="J1" s="9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AA1" s="7"/>
      <c r="AB1" s="7"/>
      <c r="AC1" s="7"/>
      <c r="AD1" s="7"/>
      <c r="AE1" s="7"/>
      <c r="AF1" s="7"/>
      <c r="AG1" s="7"/>
    </row>
    <row r="2" spans="2:36" ht="30.75" thickBot="1" x14ac:dyDescent="0.2">
      <c r="B2" s="51" t="s">
        <v>12</v>
      </c>
      <c r="C2" s="52" t="s">
        <v>78</v>
      </c>
      <c r="D2" s="7"/>
      <c r="E2" s="7"/>
      <c r="F2" s="91"/>
      <c r="G2" s="7"/>
      <c r="H2" s="7"/>
      <c r="I2" s="7"/>
      <c r="J2" s="9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W2" s="25"/>
      <c r="Y2" s="9"/>
      <c r="Z2" s="9"/>
      <c r="AA2" s="7"/>
      <c r="AB2" s="7"/>
      <c r="AC2" s="7"/>
      <c r="AD2" s="7"/>
      <c r="AE2" s="7"/>
      <c r="AG2" s="25"/>
      <c r="AI2" s="9"/>
      <c r="AJ2" s="9"/>
    </row>
    <row r="3" spans="2:36" ht="21.75" thickBot="1" x14ac:dyDescent="0.2">
      <c r="D3" s="7"/>
      <c r="E3" s="7"/>
      <c r="F3" s="91"/>
      <c r="H3" s="7"/>
      <c r="I3" s="7"/>
      <c r="J3" s="91"/>
      <c r="K3" s="7"/>
      <c r="L3" s="7"/>
      <c r="M3" s="7"/>
      <c r="N3" s="7"/>
      <c r="O3" s="7"/>
      <c r="P3" s="7"/>
      <c r="Q3" s="7"/>
      <c r="R3" s="7"/>
      <c r="S3" s="7"/>
      <c r="T3" s="7"/>
      <c r="U3" s="26">
        <f>VALUE(LEFT($C$2,1))</f>
        <v>5</v>
      </c>
      <c r="V3" s="7"/>
      <c r="W3" s="7"/>
      <c r="X3" s="7"/>
      <c r="Y3" s="13"/>
      <c r="Z3" s="7"/>
      <c r="AA3" s="7"/>
      <c r="AB3" s="7"/>
      <c r="AC3" s="7"/>
      <c r="AD3" s="7"/>
      <c r="AE3" s="26">
        <f>VALUE(LEFT($C$2,1))</f>
        <v>5</v>
      </c>
      <c r="AF3" s="7"/>
      <c r="AG3" s="7"/>
      <c r="AH3" s="7"/>
      <c r="AI3" s="13"/>
      <c r="AJ3" s="7"/>
    </row>
    <row r="4" spans="2:36" ht="36.75" customHeight="1" thickBot="1" x14ac:dyDescent="0.2">
      <c r="B4" s="53"/>
      <c r="C4" s="54" t="s">
        <v>62</v>
      </c>
      <c r="D4" s="55" t="s">
        <v>41</v>
      </c>
      <c r="E4" s="56" t="s">
        <v>4</v>
      </c>
      <c r="F4" s="57" t="s">
        <v>42</v>
      </c>
      <c r="G4" s="58" t="s">
        <v>72</v>
      </c>
      <c r="H4" s="55" t="s">
        <v>73</v>
      </c>
      <c r="I4" s="56" t="s">
        <v>4</v>
      </c>
      <c r="J4" s="57" t="s">
        <v>42</v>
      </c>
      <c r="L4" s="59" t="s">
        <v>70</v>
      </c>
      <c r="M4" s="59" t="s">
        <v>71</v>
      </c>
      <c r="N4" s="13"/>
      <c r="O4" s="34" t="s">
        <v>79</v>
      </c>
      <c r="P4" s="13"/>
      <c r="Q4" s="27" t="s">
        <v>52</v>
      </c>
      <c r="R4" s="27" t="s">
        <v>53</v>
      </c>
      <c r="S4" s="27" t="s">
        <v>45</v>
      </c>
      <c r="T4" s="28" t="s">
        <v>54</v>
      </c>
      <c r="U4" s="27" t="s">
        <v>46</v>
      </c>
      <c r="V4" s="29" t="s">
        <v>44</v>
      </c>
      <c r="W4" s="28" t="s">
        <v>55</v>
      </c>
      <c r="X4" s="28" t="s">
        <v>47</v>
      </c>
      <c r="Y4" s="27" t="s">
        <v>56</v>
      </c>
      <c r="Z4" s="27" t="s">
        <v>43</v>
      </c>
      <c r="AA4" s="30" t="s">
        <v>57</v>
      </c>
      <c r="AB4" s="30" t="s">
        <v>58</v>
      </c>
      <c r="AC4" s="30" t="s">
        <v>51</v>
      </c>
      <c r="AD4" s="31" t="s">
        <v>59</v>
      </c>
      <c r="AE4" s="30" t="s">
        <v>46</v>
      </c>
      <c r="AF4" s="32" t="s">
        <v>48</v>
      </c>
      <c r="AG4" s="31" t="s">
        <v>60</v>
      </c>
      <c r="AH4" s="31" t="s">
        <v>49</v>
      </c>
      <c r="AI4" s="30" t="s">
        <v>61</v>
      </c>
      <c r="AJ4" s="30" t="s">
        <v>50</v>
      </c>
    </row>
    <row r="5" spans="2:36" ht="25.5" customHeight="1" x14ac:dyDescent="0.15">
      <c r="B5" s="60">
        <v>1</v>
      </c>
      <c r="C5" s="101"/>
      <c r="D5" s="102"/>
      <c r="E5" s="36"/>
      <c r="F5" s="92"/>
      <c r="G5" s="105"/>
      <c r="H5" s="102"/>
      <c r="I5" s="36"/>
      <c r="J5" s="92"/>
      <c r="L5" s="48" t="str">
        <f>IF(Q5&lt;&gt;"",IF(R5&lt;&gt;"",R5,IF(S5&lt;&gt;"",S5,IF(T5&lt;&gt;"",T5,IF(U5&lt;&gt;"",U5,IF(V5&lt;&gt;"",V5,"OK"))))),"")</f>
        <v/>
      </c>
      <c r="M5" s="48" t="str">
        <f>IF(AND(W5="",AA5=""),"",IF(AB5&lt;&gt;"",AB5,IF(AC5&lt;&gt;"",AC5,IF(AD5&lt;&gt;"",AD5,IF(AE5&lt;&gt;"",AE5,IF(AF5&lt;&gt;"",AF5,"OK"))))))</f>
        <v/>
      </c>
      <c r="N5" s="13"/>
      <c r="O5" s="34" t="str">
        <f>L5&amp;M5</f>
        <v/>
      </c>
      <c r="P5" s="13"/>
      <c r="Q5" s="33" t="str">
        <f>TRIM(C5&amp;D5&amp;E5&amp;F5&amp;G5)</f>
        <v/>
      </c>
      <c r="R5" s="33" t="str">
        <f t="shared" ref="R5:R19" si="0">IF(AND(Q5&lt;&gt;"",W5=""),ERR入力選手,IF(Y5=0,ERR選手,""))</f>
        <v/>
      </c>
      <c r="S5" s="33" t="str">
        <f t="shared" ref="S5:S19" si="1">IF(OR(Z5=0,AND(W5="Y",X5="")),ERRふりがな,"")</f>
        <v/>
      </c>
      <c r="T5" s="33" t="str">
        <f t="shared" ref="T5:T19" si="2">IF(AND(W5="",X5="Y"),ERR選手,"")</f>
        <v/>
      </c>
      <c r="U5" s="33" t="str">
        <f t="shared" ref="U5:U19" si="3">IF(W5="Y",IF(TRIM(E5)="",ERR学年,IF(VALUE($U$3)&lt;VALUE(E5),WAR学年,"")),"")</f>
        <v/>
      </c>
      <c r="V5" s="33"/>
      <c r="W5" s="33" t="str">
        <f>IF(TRIM(C5)&lt;&gt;"","Y","")</f>
        <v/>
      </c>
      <c r="X5" s="33" t="str">
        <f>IF(TRIM(D5)&lt;&gt;"","Y","")</f>
        <v/>
      </c>
      <c r="Y5" s="33" t="str">
        <f t="array" ref="Y5">IF(W5="Y",MAX(IFERROR(FIND(区切文字,TRIM(C5)),0)),"")</f>
        <v/>
      </c>
      <c r="Z5" s="33" t="str">
        <f t="array" ref="Z5">IF(X5="Y",MAX(IFERROR(FIND(区切文字,TRIM(D5)),0)),"")</f>
        <v/>
      </c>
      <c r="AA5" s="34" t="str">
        <f>TRIM(G5&amp;H5&amp;I5&amp;J5)</f>
        <v/>
      </c>
      <c r="AB5" s="34" t="str">
        <f t="shared" ref="AB5:AB19" si="4">IF(AND(AA5&lt;&gt;"",AG5=""),ERR入力選手,IF(AND(AG5="",W5="Y"),ERR選手２未入力,IF(AI5=0,ERR選手,"")))</f>
        <v/>
      </c>
      <c r="AC5" s="34" t="str">
        <f t="shared" ref="AC5:AC19" si="5">IF(OR(AJ5=0,AND(AG5="Y",AH5="")),ERRふりがな,"")</f>
        <v/>
      </c>
      <c r="AD5" s="34" t="str">
        <f t="shared" ref="AD5:AD19" si="6">IF(AND(AG5="",AH5="Y"),ERR選手,"")</f>
        <v/>
      </c>
      <c r="AE5" s="35" t="str">
        <f t="shared" ref="AE5:AE19" si="7">IF(AG5="Y",IF(TRIM(I5)="",ERR学年,IF(VALUE($AE$3)&lt;VALUE(I5),WAR学年,"")),"")</f>
        <v/>
      </c>
      <c r="AF5" s="34"/>
      <c r="AG5" s="34" t="str">
        <f>IF(TRIM(G5)&lt;&gt;"","Y","")</f>
        <v/>
      </c>
      <c r="AH5" s="34" t="str">
        <f>IF(TRIM(H5)&lt;&gt;"","Y","")</f>
        <v/>
      </c>
      <c r="AI5" s="34" t="str">
        <f t="array" ref="AI5">IF(AG5="Y",MAX(IFERROR(FIND(区切文字,TRIM(G5)),0)),"")</f>
        <v/>
      </c>
      <c r="AJ5" s="34" t="str">
        <f t="array" ref="AJ5">IF(AH5="Y",MAX(IFERROR(FIND(区切文字,TRIM(H5)),0)),"")</f>
        <v/>
      </c>
    </row>
    <row r="6" spans="2:36" ht="25.5" customHeight="1" x14ac:dyDescent="0.15">
      <c r="B6" s="60">
        <v>2</v>
      </c>
      <c r="C6" s="101"/>
      <c r="D6" s="102"/>
      <c r="E6" s="36"/>
      <c r="F6" s="92"/>
      <c r="G6" s="105"/>
      <c r="H6" s="102"/>
      <c r="I6" s="36"/>
      <c r="J6" s="92"/>
      <c r="L6" s="48" t="str">
        <f t="shared" ref="L6:L19" si="8">IF(Q6&lt;&gt;"",IF(R6&lt;&gt;"",R6,IF(S6&lt;&gt;"",S6,IF(T6&lt;&gt;"",T6,IF(U6&lt;&gt;"",U6,IF(V6&lt;&gt;"",V6,"OK"))))),"")</f>
        <v/>
      </c>
      <c r="M6" s="48" t="str">
        <f t="shared" ref="M6:M19" si="9">IF(AND(W6="",AA6=""),"",IF(AB6&lt;&gt;"",AB6,IF(AC6&lt;&gt;"",AC6,IF(AD6&lt;&gt;"",AD6,IF(AE6&lt;&gt;"",AE6,IF(AF6&lt;&gt;"",AF6,"OK"))))))</f>
        <v/>
      </c>
      <c r="N6" s="13"/>
      <c r="O6" s="34" t="str">
        <f t="shared" ref="O6:O19" si="10">L6&amp;M6</f>
        <v/>
      </c>
      <c r="P6" s="13"/>
      <c r="Q6" s="33" t="str">
        <f t="shared" ref="Q6:Q19" si="11">TRIM(C6&amp;D6&amp;E6&amp;F6&amp;G6)</f>
        <v/>
      </c>
      <c r="R6" s="33" t="str">
        <f t="shared" si="0"/>
        <v/>
      </c>
      <c r="S6" s="33" t="str">
        <f t="shared" si="1"/>
        <v/>
      </c>
      <c r="T6" s="33" t="str">
        <f t="shared" si="2"/>
        <v/>
      </c>
      <c r="U6" s="33" t="str">
        <f t="shared" si="3"/>
        <v/>
      </c>
      <c r="V6" s="33"/>
      <c r="W6" s="33" t="str">
        <f t="shared" ref="W6:X19" si="12">IF(TRIM(C6)&lt;&gt;"","Y","")</f>
        <v/>
      </c>
      <c r="X6" s="33" t="str">
        <f t="shared" si="12"/>
        <v/>
      </c>
      <c r="Y6" s="33" t="str">
        <f t="array" ref="Y6">IF(W6="Y",MAX(IFERROR(FIND(区切文字,TRIM(C6)),0)),"")</f>
        <v/>
      </c>
      <c r="Z6" s="33" t="str">
        <f t="array" ref="Z6">IF(X6="Y",MAX(IFERROR(FIND(区切文字,TRIM(D6)),0)),"")</f>
        <v/>
      </c>
      <c r="AA6" s="34" t="str">
        <f t="shared" ref="AA6:AA19" si="13">TRIM(G6&amp;H6&amp;I6&amp;J6)</f>
        <v/>
      </c>
      <c r="AB6" s="34" t="str">
        <f t="shared" si="4"/>
        <v/>
      </c>
      <c r="AC6" s="34" t="str">
        <f t="shared" si="5"/>
        <v/>
      </c>
      <c r="AD6" s="34" t="str">
        <f t="shared" si="6"/>
        <v/>
      </c>
      <c r="AE6" s="35" t="str">
        <f t="shared" si="7"/>
        <v/>
      </c>
      <c r="AF6" s="34"/>
      <c r="AG6" s="34" t="str">
        <f t="shared" ref="AG6:AH19" si="14">IF(TRIM(G6)&lt;&gt;"","Y","")</f>
        <v/>
      </c>
      <c r="AH6" s="34" t="str">
        <f t="shared" si="14"/>
        <v/>
      </c>
      <c r="AI6" s="34" t="str">
        <f t="array" ref="AI6">IF(AG6="Y",MAX(IFERROR(FIND(区切文字,TRIM(G6)),0)),"")</f>
        <v/>
      </c>
      <c r="AJ6" s="34" t="str">
        <f t="array" ref="AJ6">IF(AH6="Y",MAX(IFERROR(FIND(区切文字,TRIM(H6)),0)),"")</f>
        <v/>
      </c>
    </row>
    <row r="7" spans="2:36" ht="25.5" customHeight="1" x14ac:dyDescent="0.15">
      <c r="B7" s="60">
        <v>3</v>
      </c>
      <c r="C7" s="101"/>
      <c r="D7" s="102"/>
      <c r="E7" s="36"/>
      <c r="F7" s="92"/>
      <c r="G7" s="105"/>
      <c r="H7" s="102"/>
      <c r="I7" s="36"/>
      <c r="J7" s="92"/>
      <c r="L7" s="48" t="str">
        <f t="shared" si="8"/>
        <v/>
      </c>
      <c r="M7" s="48" t="str">
        <f t="shared" si="9"/>
        <v/>
      </c>
      <c r="N7" s="13"/>
      <c r="O7" s="34" t="str">
        <f t="shared" si="10"/>
        <v/>
      </c>
      <c r="P7" s="13"/>
      <c r="Q7" s="33" t="str">
        <f t="shared" si="11"/>
        <v/>
      </c>
      <c r="R7" s="33" t="str">
        <f t="shared" si="0"/>
        <v/>
      </c>
      <c r="S7" s="33" t="str">
        <f t="shared" si="1"/>
        <v/>
      </c>
      <c r="T7" s="33" t="str">
        <f t="shared" si="2"/>
        <v/>
      </c>
      <c r="U7" s="33" t="str">
        <f t="shared" si="3"/>
        <v/>
      </c>
      <c r="V7" s="33"/>
      <c r="W7" s="33" t="str">
        <f t="shared" si="12"/>
        <v/>
      </c>
      <c r="X7" s="33" t="str">
        <f t="shared" si="12"/>
        <v/>
      </c>
      <c r="Y7" s="33" t="str">
        <f t="array" ref="Y7">IF(W7="Y",MAX(IFERROR(FIND(区切文字,TRIM(C7)),0)),"")</f>
        <v/>
      </c>
      <c r="Z7" s="33" t="str">
        <f t="array" ref="Z7">IF(X7="Y",MAX(IFERROR(FIND(区切文字,TRIM(D7)),0)),"")</f>
        <v/>
      </c>
      <c r="AA7" s="34" t="str">
        <f t="shared" si="13"/>
        <v/>
      </c>
      <c r="AB7" s="34" t="str">
        <f t="shared" si="4"/>
        <v/>
      </c>
      <c r="AC7" s="34" t="str">
        <f t="shared" si="5"/>
        <v/>
      </c>
      <c r="AD7" s="34" t="str">
        <f t="shared" si="6"/>
        <v/>
      </c>
      <c r="AE7" s="35" t="str">
        <f t="shared" si="7"/>
        <v/>
      </c>
      <c r="AF7" s="34"/>
      <c r="AG7" s="34" t="str">
        <f t="shared" si="14"/>
        <v/>
      </c>
      <c r="AH7" s="34" t="str">
        <f t="shared" si="14"/>
        <v/>
      </c>
      <c r="AI7" s="34" t="str">
        <f t="array" ref="AI7">IF(AG7="Y",MAX(IFERROR(FIND(区切文字,TRIM(G7)),0)),"")</f>
        <v/>
      </c>
      <c r="AJ7" s="34" t="str">
        <f t="array" ref="AJ7">IF(AH7="Y",MAX(IFERROR(FIND(区切文字,TRIM(H7)),0)),"")</f>
        <v/>
      </c>
    </row>
    <row r="8" spans="2:36" ht="25.5" customHeight="1" x14ac:dyDescent="0.15">
      <c r="B8" s="60">
        <v>4</v>
      </c>
      <c r="C8" s="101"/>
      <c r="D8" s="102"/>
      <c r="E8" s="36"/>
      <c r="F8" s="92"/>
      <c r="G8" s="105"/>
      <c r="H8" s="102"/>
      <c r="I8" s="36"/>
      <c r="J8" s="92"/>
      <c r="L8" s="48" t="str">
        <f t="shared" si="8"/>
        <v/>
      </c>
      <c r="M8" s="48" t="str">
        <f t="shared" si="9"/>
        <v/>
      </c>
      <c r="N8" s="13"/>
      <c r="O8" s="34" t="str">
        <f t="shared" si="10"/>
        <v/>
      </c>
      <c r="P8" s="13"/>
      <c r="Q8" s="33" t="str">
        <f t="shared" si="11"/>
        <v/>
      </c>
      <c r="R8" s="33" t="str">
        <f t="shared" si="0"/>
        <v/>
      </c>
      <c r="S8" s="33" t="str">
        <f t="shared" si="1"/>
        <v/>
      </c>
      <c r="T8" s="33" t="str">
        <f t="shared" si="2"/>
        <v/>
      </c>
      <c r="U8" s="33" t="str">
        <f t="shared" si="3"/>
        <v/>
      </c>
      <c r="V8" s="33"/>
      <c r="W8" s="33" t="str">
        <f t="shared" si="12"/>
        <v/>
      </c>
      <c r="X8" s="33" t="str">
        <f t="shared" si="12"/>
        <v/>
      </c>
      <c r="Y8" s="33" t="str">
        <f t="array" ref="Y8">IF(W8="Y",MAX(IFERROR(FIND(区切文字,TRIM(C8)),0)),"")</f>
        <v/>
      </c>
      <c r="Z8" s="33" t="str">
        <f t="array" ref="Z8">IF(X8="Y",MAX(IFERROR(FIND(区切文字,TRIM(D8)),0)),"")</f>
        <v/>
      </c>
      <c r="AA8" s="34" t="str">
        <f t="shared" si="13"/>
        <v/>
      </c>
      <c r="AB8" s="34" t="str">
        <f t="shared" si="4"/>
        <v/>
      </c>
      <c r="AC8" s="34" t="str">
        <f t="shared" si="5"/>
        <v/>
      </c>
      <c r="AD8" s="34" t="str">
        <f t="shared" si="6"/>
        <v/>
      </c>
      <c r="AE8" s="35" t="str">
        <f t="shared" si="7"/>
        <v/>
      </c>
      <c r="AF8" s="34"/>
      <c r="AG8" s="34" t="str">
        <f t="shared" si="14"/>
        <v/>
      </c>
      <c r="AH8" s="34" t="str">
        <f t="shared" si="14"/>
        <v/>
      </c>
      <c r="AI8" s="34" t="str">
        <f t="array" ref="AI8">IF(AG8="Y",MAX(IFERROR(FIND(区切文字,TRIM(G8)),0)),"")</f>
        <v/>
      </c>
      <c r="AJ8" s="34" t="str">
        <f t="array" ref="AJ8">IF(AH8="Y",MAX(IFERROR(FIND(区切文字,TRIM(H8)),0)),"")</f>
        <v/>
      </c>
    </row>
    <row r="9" spans="2:36" ht="25.5" customHeight="1" x14ac:dyDescent="0.15">
      <c r="B9" s="60">
        <v>5</v>
      </c>
      <c r="C9" s="101"/>
      <c r="D9" s="102"/>
      <c r="E9" s="36"/>
      <c r="F9" s="92"/>
      <c r="G9" s="105"/>
      <c r="H9" s="102"/>
      <c r="I9" s="36"/>
      <c r="J9" s="92"/>
      <c r="L9" s="48" t="str">
        <f t="shared" si="8"/>
        <v/>
      </c>
      <c r="M9" s="48" t="str">
        <f t="shared" si="9"/>
        <v/>
      </c>
      <c r="N9" s="13"/>
      <c r="O9" s="34" t="str">
        <f t="shared" si="10"/>
        <v/>
      </c>
      <c r="P9" s="13"/>
      <c r="Q9" s="33" t="str">
        <f t="shared" si="11"/>
        <v/>
      </c>
      <c r="R9" s="33" t="str">
        <f t="shared" si="0"/>
        <v/>
      </c>
      <c r="S9" s="33" t="str">
        <f t="shared" si="1"/>
        <v/>
      </c>
      <c r="T9" s="33" t="str">
        <f t="shared" si="2"/>
        <v/>
      </c>
      <c r="U9" s="33" t="str">
        <f t="shared" si="3"/>
        <v/>
      </c>
      <c r="V9" s="33"/>
      <c r="W9" s="33" t="str">
        <f t="shared" si="12"/>
        <v/>
      </c>
      <c r="X9" s="33" t="str">
        <f t="shared" si="12"/>
        <v/>
      </c>
      <c r="Y9" s="33" t="str">
        <f t="array" ref="Y9">IF(W9="Y",MAX(IFERROR(FIND(区切文字,TRIM(C9)),0)),"")</f>
        <v/>
      </c>
      <c r="Z9" s="33" t="str">
        <f t="array" ref="Z9">IF(X9="Y",MAX(IFERROR(FIND(区切文字,TRIM(D9)),0)),"")</f>
        <v/>
      </c>
      <c r="AA9" s="34" t="str">
        <f t="shared" si="13"/>
        <v/>
      </c>
      <c r="AB9" s="34" t="str">
        <f t="shared" si="4"/>
        <v/>
      </c>
      <c r="AC9" s="34" t="str">
        <f t="shared" si="5"/>
        <v/>
      </c>
      <c r="AD9" s="34" t="str">
        <f t="shared" si="6"/>
        <v/>
      </c>
      <c r="AE9" s="35" t="str">
        <f t="shared" si="7"/>
        <v/>
      </c>
      <c r="AF9" s="34"/>
      <c r="AG9" s="34" t="str">
        <f t="shared" si="14"/>
        <v/>
      </c>
      <c r="AH9" s="34" t="str">
        <f t="shared" si="14"/>
        <v/>
      </c>
      <c r="AI9" s="34" t="str">
        <f t="array" ref="AI9">IF(AG9="Y",MAX(IFERROR(FIND(区切文字,TRIM(G9)),0)),"")</f>
        <v/>
      </c>
      <c r="AJ9" s="34" t="str">
        <f t="array" ref="AJ9">IF(AH9="Y",MAX(IFERROR(FIND(区切文字,TRIM(H9)),0)),"")</f>
        <v/>
      </c>
    </row>
    <row r="10" spans="2:36" ht="25.5" customHeight="1" x14ac:dyDescent="0.15">
      <c r="B10" s="60">
        <v>6</v>
      </c>
      <c r="C10" s="101"/>
      <c r="D10" s="102"/>
      <c r="E10" s="36"/>
      <c r="F10" s="92"/>
      <c r="G10" s="105"/>
      <c r="H10" s="102"/>
      <c r="I10" s="36"/>
      <c r="J10" s="92"/>
      <c r="L10" s="48" t="str">
        <f t="shared" si="8"/>
        <v/>
      </c>
      <c r="M10" s="48" t="str">
        <f t="shared" si="9"/>
        <v/>
      </c>
      <c r="N10" s="13"/>
      <c r="O10" s="34" t="str">
        <f t="shared" si="10"/>
        <v/>
      </c>
      <c r="P10" s="13"/>
      <c r="Q10" s="33" t="str">
        <f t="shared" si="11"/>
        <v/>
      </c>
      <c r="R10" s="33" t="str">
        <f t="shared" si="0"/>
        <v/>
      </c>
      <c r="S10" s="33" t="str">
        <f t="shared" si="1"/>
        <v/>
      </c>
      <c r="T10" s="33" t="str">
        <f t="shared" si="2"/>
        <v/>
      </c>
      <c r="U10" s="33" t="str">
        <f t="shared" si="3"/>
        <v/>
      </c>
      <c r="V10" s="33"/>
      <c r="W10" s="33" t="str">
        <f t="shared" si="12"/>
        <v/>
      </c>
      <c r="X10" s="33" t="str">
        <f t="shared" si="12"/>
        <v/>
      </c>
      <c r="Y10" s="33" t="str">
        <f t="array" ref="Y10">IF(W10="Y",MAX(IFERROR(FIND(区切文字,TRIM(C10)),0)),"")</f>
        <v/>
      </c>
      <c r="Z10" s="33" t="str">
        <f t="array" ref="Z10">IF(X10="Y",MAX(IFERROR(FIND(区切文字,TRIM(D10)),0)),"")</f>
        <v/>
      </c>
      <c r="AA10" s="34" t="str">
        <f t="shared" si="13"/>
        <v/>
      </c>
      <c r="AB10" s="34" t="str">
        <f t="shared" si="4"/>
        <v/>
      </c>
      <c r="AC10" s="34" t="str">
        <f t="shared" si="5"/>
        <v/>
      </c>
      <c r="AD10" s="34" t="str">
        <f t="shared" si="6"/>
        <v/>
      </c>
      <c r="AE10" s="35" t="str">
        <f t="shared" si="7"/>
        <v/>
      </c>
      <c r="AF10" s="34"/>
      <c r="AG10" s="34" t="str">
        <f t="shared" si="14"/>
        <v/>
      </c>
      <c r="AH10" s="34" t="str">
        <f t="shared" si="14"/>
        <v/>
      </c>
      <c r="AI10" s="34" t="str">
        <f t="array" ref="AI10">IF(AG10="Y",MAX(IFERROR(FIND(区切文字,TRIM(G10)),0)),"")</f>
        <v/>
      </c>
      <c r="AJ10" s="34" t="str">
        <f t="array" ref="AJ10">IF(AH10="Y",MAX(IFERROR(FIND(区切文字,TRIM(H10)),0)),"")</f>
        <v/>
      </c>
    </row>
    <row r="11" spans="2:36" ht="25.5" customHeight="1" x14ac:dyDescent="0.15">
      <c r="B11" s="60">
        <v>7</v>
      </c>
      <c r="C11" s="101"/>
      <c r="D11" s="102"/>
      <c r="E11" s="36"/>
      <c r="F11" s="92"/>
      <c r="G11" s="105"/>
      <c r="H11" s="102"/>
      <c r="I11" s="36"/>
      <c r="J11" s="92"/>
      <c r="L11" s="48" t="str">
        <f t="shared" si="8"/>
        <v/>
      </c>
      <c r="M11" s="48" t="str">
        <f t="shared" si="9"/>
        <v/>
      </c>
      <c r="N11" s="13"/>
      <c r="O11" s="34" t="str">
        <f t="shared" si="10"/>
        <v/>
      </c>
      <c r="P11" s="13"/>
      <c r="Q11" s="33" t="str">
        <f t="shared" si="11"/>
        <v/>
      </c>
      <c r="R11" s="33" t="str">
        <f t="shared" si="0"/>
        <v/>
      </c>
      <c r="S11" s="33" t="str">
        <f t="shared" si="1"/>
        <v/>
      </c>
      <c r="T11" s="33" t="str">
        <f t="shared" si="2"/>
        <v/>
      </c>
      <c r="U11" s="33" t="str">
        <f t="shared" si="3"/>
        <v/>
      </c>
      <c r="V11" s="33"/>
      <c r="W11" s="33" t="str">
        <f t="shared" si="12"/>
        <v/>
      </c>
      <c r="X11" s="33" t="str">
        <f t="shared" si="12"/>
        <v/>
      </c>
      <c r="Y11" s="33" t="str">
        <f t="array" ref="Y11">IF(W11="Y",MAX(IFERROR(FIND(区切文字,TRIM(C11)),0)),"")</f>
        <v/>
      </c>
      <c r="Z11" s="33" t="str">
        <f t="array" ref="Z11">IF(X11="Y",MAX(IFERROR(FIND(区切文字,TRIM(D11)),0)),"")</f>
        <v/>
      </c>
      <c r="AA11" s="34" t="str">
        <f t="shared" si="13"/>
        <v/>
      </c>
      <c r="AB11" s="34" t="str">
        <f t="shared" si="4"/>
        <v/>
      </c>
      <c r="AC11" s="34" t="str">
        <f t="shared" si="5"/>
        <v/>
      </c>
      <c r="AD11" s="34" t="str">
        <f t="shared" si="6"/>
        <v/>
      </c>
      <c r="AE11" s="35" t="str">
        <f t="shared" si="7"/>
        <v/>
      </c>
      <c r="AF11" s="34"/>
      <c r="AG11" s="34" t="str">
        <f t="shared" si="14"/>
        <v/>
      </c>
      <c r="AH11" s="34" t="str">
        <f t="shared" si="14"/>
        <v/>
      </c>
      <c r="AI11" s="34" t="str">
        <f t="array" ref="AI11">IF(AG11="Y",MAX(IFERROR(FIND(区切文字,TRIM(G11)),0)),"")</f>
        <v/>
      </c>
      <c r="AJ11" s="34" t="str">
        <f t="array" ref="AJ11">IF(AH11="Y",MAX(IFERROR(FIND(区切文字,TRIM(H11)),0)),"")</f>
        <v/>
      </c>
    </row>
    <row r="12" spans="2:36" ht="25.5" customHeight="1" x14ac:dyDescent="0.15">
      <c r="B12" s="60">
        <v>8</v>
      </c>
      <c r="C12" s="101"/>
      <c r="D12" s="102"/>
      <c r="E12" s="36"/>
      <c r="F12" s="92"/>
      <c r="G12" s="105"/>
      <c r="H12" s="102"/>
      <c r="I12" s="36"/>
      <c r="J12" s="92"/>
      <c r="L12" s="48" t="str">
        <f t="shared" si="8"/>
        <v/>
      </c>
      <c r="M12" s="48" t="str">
        <f t="shared" si="9"/>
        <v/>
      </c>
      <c r="N12" s="13"/>
      <c r="O12" s="34" t="str">
        <f t="shared" si="10"/>
        <v/>
      </c>
      <c r="P12" s="13"/>
      <c r="Q12" s="33" t="str">
        <f t="shared" si="11"/>
        <v/>
      </c>
      <c r="R12" s="33" t="str">
        <f t="shared" si="0"/>
        <v/>
      </c>
      <c r="S12" s="33" t="str">
        <f t="shared" si="1"/>
        <v/>
      </c>
      <c r="T12" s="33" t="str">
        <f t="shared" si="2"/>
        <v/>
      </c>
      <c r="U12" s="33" t="str">
        <f t="shared" si="3"/>
        <v/>
      </c>
      <c r="V12" s="33"/>
      <c r="W12" s="33" t="str">
        <f t="shared" si="12"/>
        <v/>
      </c>
      <c r="X12" s="33" t="str">
        <f t="shared" si="12"/>
        <v/>
      </c>
      <c r="Y12" s="33" t="str">
        <f t="array" ref="Y12">IF(W12="Y",MAX(IFERROR(FIND(区切文字,TRIM(C12)),0)),"")</f>
        <v/>
      </c>
      <c r="Z12" s="33" t="str">
        <f t="array" ref="Z12">IF(X12="Y",MAX(IFERROR(FIND(区切文字,TRIM(D12)),0)),"")</f>
        <v/>
      </c>
      <c r="AA12" s="34" t="str">
        <f t="shared" si="13"/>
        <v/>
      </c>
      <c r="AB12" s="34" t="str">
        <f t="shared" si="4"/>
        <v/>
      </c>
      <c r="AC12" s="34" t="str">
        <f t="shared" si="5"/>
        <v/>
      </c>
      <c r="AD12" s="34" t="str">
        <f t="shared" si="6"/>
        <v/>
      </c>
      <c r="AE12" s="35" t="str">
        <f t="shared" si="7"/>
        <v/>
      </c>
      <c r="AF12" s="34"/>
      <c r="AG12" s="34" t="str">
        <f t="shared" si="14"/>
        <v/>
      </c>
      <c r="AH12" s="34" t="str">
        <f t="shared" si="14"/>
        <v/>
      </c>
      <c r="AI12" s="34" t="str">
        <f t="array" ref="AI12">IF(AG12="Y",MAX(IFERROR(FIND(区切文字,TRIM(G12)),0)),"")</f>
        <v/>
      </c>
      <c r="AJ12" s="34" t="str">
        <f t="array" ref="AJ12">IF(AH12="Y",MAX(IFERROR(FIND(区切文字,TRIM(H12)),0)),"")</f>
        <v/>
      </c>
    </row>
    <row r="13" spans="2:36" ht="25.5" customHeight="1" x14ac:dyDescent="0.15">
      <c r="B13" s="60">
        <v>9</v>
      </c>
      <c r="C13" s="101"/>
      <c r="D13" s="102"/>
      <c r="E13" s="36"/>
      <c r="F13" s="92"/>
      <c r="G13" s="105"/>
      <c r="H13" s="102"/>
      <c r="I13" s="36"/>
      <c r="J13" s="92"/>
      <c r="L13" s="48" t="str">
        <f t="shared" si="8"/>
        <v/>
      </c>
      <c r="M13" s="48" t="str">
        <f t="shared" si="9"/>
        <v/>
      </c>
      <c r="N13" s="13"/>
      <c r="O13" s="34" t="str">
        <f t="shared" si="10"/>
        <v/>
      </c>
      <c r="P13" s="13"/>
      <c r="Q13" s="33" t="str">
        <f t="shared" si="11"/>
        <v/>
      </c>
      <c r="R13" s="33" t="str">
        <f t="shared" si="0"/>
        <v/>
      </c>
      <c r="S13" s="33" t="str">
        <f t="shared" si="1"/>
        <v/>
      </c>
      <c r="T13" s="33" t="str">
        <f t="shared" si="2"/>
        <v/>
      </c>
      <c r="U13" s="33" t="str">
        <f t="shared" si="3"/>
        <v/>
      </c>
      <c r="V13" s="33"/>
      <c r="W13" s="33" t="str">
        <f t="shared" si="12"/>
        <v/>
      </c>
      <c r="X13" s="33" t="str">
        <f t="shared" si="12"/>
        <v/>
      </c>
      <c r="Y13" s="33" t="str">
        <f t="array" ref="Y13">IF(W13="Y",MAX(IFERROR(FIND(区切文字,TRIM(C13)),0)),"")</f>
        <v/>
      </c>
      <c r="Z13" s="33" t="str">
        <f t="array" ref="Z13">IF(X13="Y",MAX(IFERROR(FIND(区切文字,TRIM(D13)),0)),"")</f>
        <v/>
      </c>
      <c r="AA13" s="34" t="str">
        <f t="shared" si="13"/>
        <v/>
      </c>
      <c r="AB13" s="34" t="str">
        <f t="shared" si="4"/>
        <v/>
      </c>
      <c r="AC13" s="34" t="str">
        <f t="shared" si="5"/>
        <v/>
      </c>
      <c r="AD13" s="34" t="str">
        <f t="shared" si="6"/>
        <v/>
      </c>
      <c r="AE13" s="35" t="str">
        <f t="shared" si="7"/>
        <v/>
      </c>
      <c r="AF13" s="34"/>
      <c r="AG13" s="34" t="str">
        <f t="shared" si="14"/>
        <v/>
      </c>
      <c r="AH13" s="34" t="str">
        <f t="shared" si="14"/>
        <v/>
      </c>
      <c r="AI13" s="34" t="str">
        <f t="array" ref="AI13">IF(AG13="Y",MAX(IFERROR(FIND(区切文字,TRIM(G13)),0)),"")</f>
        <v/>
      </c>
      <c r="AJ13" s="34" t="str">
        <f t="array" ref="AJ13">IF(AH13="Y",MAX(IFERROR(FIND(区切文字,TRIM(H13)),0)),"")</f>
        <v/>
      </c>
    </row>
    <row r="14" spans="2:36" ht="25.5" customHeight="1" x14ac:dyDescent="0.15">
      <c r="B14" s="60">
        <v>10</v>
      </c>
      <c r="C14" s="101"/>
      <c r="D14" s="102"/>
      <c r="E14" s="36"/>
      <c r="F14" s="92"/>
      <c r="G14" s="105"/>
      <c r="H14" s="102"/>
      <c r="I14" s="36"/>
      <c r="J14" s="92"/>
      <c r="L14" s="48" t="str">
        <f t="shared" si="8"/>
        <v/>
      </c>
      <c r="M14" s="48" t="str">
        <f t="shared" si="9"/>
        <v/>
      </c>
      <c r="N14" s="13"/>
      <c r="O14" s="34" t="str">
        <f t="shared" si="10"/>
        <v/>
      </c>
      <c r="P14" s="13"/>
      <c r="Q14" s="33" t="str">
        <f t="shared" si="11"/>
        <v/>
      </c>
      <c r="R14" s="33" t="str">
        <f t="shared" si="0"/>
        <v/>
      </c>
      <c r="S14" s="33" t="str">
        <f t="shared" si="1"/>
        <v/>
      </c>
      <c r="T14" s="33" t="str">
        <f t="shared" si="2"/>
        <v/>
      </c>
      <c r="U14" s="33" t="str">
        <f t="shared" si="3"/>
        <v/>
      </c>
      <c r="V14" s="33"/>
      <c r="W14" s="33" t="str">
        <f t="shared" si="12"/>
        <v/>
      </c>
      <c r="X14" s="33" t="str">
        <f t="shared" si="12"/>
        <v/>
      </c>
      <c r="Y14" s="33" t="str">
        <f t="array" ref="Y14">IF(W14="Y",MAX(IFERROR(FIND(区切文字,TRIM(C14)),0)),"")</f>
        <v/>
      </c>
      <c r="Z14" s="33" t="str">
        <f t="array" ref="Z14">IF(X14="Y",MAX(IFERROR(FIND(区切文字,TRIM(D14)),0)),"")</f>
        <v/>
      </c>
      <c r="AA14" s="34" t="str">
        <f t="shared" si="13"/>
        <v/>
      </c>
      <c r="AB14" s="34" t="str">
        <f t="shared" si="4"/>
        <v/>
      </c>
      <c r="AC14" s="34" t="str">
        <f t="shared" si="5"/>
        <v/>
      </c>
      <c r="AD14" s="34" t="str">
        <f t="shared" si="6"/>
        <v/>
      </c>
      <c r="AE14" s="35" t="str">
        <f t="shared" si="7"/>
        <v/>
      </c>
      <c r="AF14" s="34"/>
      <c r="AG14" s="34" t="str">
        <f t="shared" si="14"/>
        <v/>
      </c>
      <c r="AH14" s="34" t="str">
        <f t="shared" si="14"/>
        <v/>
      </c>
      <c r="AI14" s="34" t="str">
        <f t="array" ref="AI14">IF(AG14="Y",MAX(IFERROR(FIND(区切文字,TRIM(G14)),0)),"")</f>
        <v/>
      </c>
      <c r="AJ14" s="34" t="str">
        <f t="array" ref="AJ14">IF(AH14="Y",MAX(IFERROR(FIND(区切文字,TRIM(H14)),0)),"")</f>
        <v/>
      </c>
    </row>
    <row r="15" spans="2:36" ht="25.5" customHeight="1" x14ac:dyDescent="0.15">
      <c r="B15" s="60">
        <v>11</v>
      </c>
      <c r="C15" s="101"/>
      <c r="D15" s="102"/>
      <c r="E15" s="36"/>
      <c r="F15" s="92"/>
      <c r="G15" s="105"/>
      <c r="H15" s="102"/>
      <c r="I15" s="36"/>
      <c r="J15" s="92"/>
      <c r="L15" s="48" t="str">
        <f t="shared" si="8"/>
        <v/>
      </c>
      <c r="M15" s="48" t="str">
        <f t="shared" si="9"/>
        <v/>
      </c>
      <c r="N15" s="13"/>
      <c r="O15" s="34" t="str">
        <f t="shared" si="10"/>
        <v/>
      </c>
      <c r="P15" s="13"/>
      <c r="Q15" s="33" t="str">
        <f t="shared" si="11"/>
        <v/>
      </c>
      <c r="R15" s="33" t="str">
        <f t="shared" si="0"/>
        <v/>
      </c>
      <c r="S15" s="33" t="str">
        <f t="shared" si="1"/>
        <v/>
      </c>
      <c r="T15" s="33" t="str">
        <f t="shared" si="2"/>
        <v/>
      </c>
      <c r="U15" s="33" t="str">
        <f t="shared" si="3"/>
        <v/>
      </c>
      <c r="V15" s="33"/>
      <c r="W15" s="33" t="str">
        <f t="shared" si="12"/>
        <v/>
      </c>
      <c r="X15" s="33" t="str">
        <f t="shared" si="12"/>
        <v/>
      </c>
      <c r="Y15" s="33" t="str">
        <f t="array" ref="Y15">IF(W15="Y",MAX(IFERROR(FIND(区切文字,TRIM(C15)),0)),"")</f>
        <v/>
      </c>
      <c r="Z15" s="33" t="str">
        <f t="array" ref="Z15">IF(X15="Y",MAX(IFERROR(FIND(区切文字,TRIM(D15)),0)),"")</f>
        <v/>
      </c>
      <c r="AA15" s="34" t="str">
        <f t="shared" si="13"/>
        <v/>
      </c>
      <c r="AB15" s="34" t="str">
        <f t="shared" si="4"/>
        <v/>
      </c>
      <c r="AC15" s="34" t="str">
        <f t="shared" si="5"/>
        <v/>
      </c>
      <c r="AD15" s="34" t="str">
        <f t="shared" si="6"/>
        <v/>
      </c>
      <c r="AE15" s="35" t="str">
        <f t="shared" si="7"/>
        <v/>
      </c>
      <c r="AF15" s="34"/>
      <c r="AG15" s="34" t="str">
        <f t="shared" si="14"/>
        <v/>
      </c>
      <c r="AH15" s="34" t="str">
        <f t="shared" si="14"/>
        <v/>
      </c>
      <c r="AI15" s="34" t="str">
        <f t="array" ref="AI15">IF(AG15="Y",MAX(IFERROR(FIND(区切文字,TRIM(G15)),0)),"")</f>
        <v/>
      </c>
      <c r="AJ15" s="34" t="str">
        <f t="array" ref="AJ15">IF(AH15="Y",MAX(IFERROR(FIND(区切文字,TRIM(H15)),0)),"")</f>
        <v/>
      </c>
    </row>
    <row r="16" spans="2:36" ht="25.5" customHeight="1" x14ac:dyDescent="0.15">
      <c r="B16" s="60">
        <v>12</v>
      </c>
      <c r="C16" s="101"/>
      <c r="D16" s="102"/>
      <c r="E16" s="36"/>
      <c r="F16" s="92"/>
      <c r="G16" s="105"/>
      <c r="H16" s="102"/>
      <c r="I16" s="36"/>
      <c r="J16" s="92"/>
      <c r="L16" s="48" t="str">
        <f t="shared" si="8"/>
        <v/>
      </c>
      <c r="M16" s="48" t="str">
        <f t="shared" si="9"/>
        <v/>
      </c>
      <c r="N16" s="13"/>
      <c r="O16" s="34" t="str">
        <f t="shared" si="10"/>
        <v/>
      </c>
      <c r="P16" s="13"/>
      <c r="Q16" s="33" t="str">
        <f t="shared" si="11"/>
        <v/>
      </c>
      <c r="R16" s="33" t="str">
        <f t="shared" si="0"/>
        <v/>
      </c>
      <c r="S16" s="33" t="str">
        <f t="shared" si="1"/>
        <v/>
      </c>
      <c r="T16" s="33" t="str">
        <f t="shared" si="2"/>
        <v/>
      </c>
      <c r="U16" s="33" t="str">
        <f t="shared" si="3"/>
        <v/>
      </c>
      <c r="V16" s="33"/>
      <c r="W16" s="33" t="str">
        <f t="shared" si="12"/>
        <v/>
      </c>
      <c r="X16" s="33" t="str">
        <f t="shared" si="12"/>
        <v/>
      </c>
      <c r="Y16" s="33" t="str">
        <f t="array" ref="Y16">IF(W16="Y",MAX(IFERROR(FIND(区切文字,TRIM(C16)),0)),"")</f>
        <v/>
      </c>
      <c r="Z16" s="33" t="str">
        <f t="array" ref="Z16">IF(X16="Y",MAX(IFERROR(FIND(区切文字,TRIM(D16)),0)),"")</f>
        <v/>
      </c>
      <c r="AA16" s="34" t="str">
        <f t="shared" si="13"/>
        <v/>
      </c>
      <c r="AB16" s="34" t="str">
        <f t="shared" si="4"/>
        <v/>
      </c>
      <c r="AC16" s="34" t="str">
        <f t="shared" si="5"/>
        <v/>
      </c>
      <c r="AD16" s="34" t="str">
        <f t="shared" si="6"/>
        <v/>
      </c>
      <c r="AE16" s="35" t="str">
        <f t="shared" si="7"/>
        <v/>
      </c>
      <c r="AF16" s="34"/>
      <c r="AG16" s="34" t="str">
        <f t="shared" si="14"/>
        <v/>
      </c>
      <c r="AH16" s="34" t="str">
        <f t="shared" si="14"/>
        <v/>
      </c>
      <c r="AI16" s="34" t="str">
        <f t="array" ref="AI16">IF(AG16="Y",MAX(IFERROR(FIND(区切文字,TRIM(G16)),0)),"")</f>
        <v/>
      </c>
      <c r="AJ16" s="34" t="str">
        <f t="array" ref="AJ16">IF(AH16="Y",MAX(IFERROR(FIND(区切文字,TRIM(H16)),0)),"")</f>
        <v/>
      </c>
    </row>
    <row r="17" spans="2:36" ht="25.5" customHeight="1" x14ac:dyDescent="0.15">
      <c r="B17" s="60">
        <v>13</v>
      </c>
      <c r="C17" s="101"/>
      <c r="D17" s="102"/>
      <c r="E17" s="36"/>
      <c r="F17" s="92"/>
      <c r="G17" s="105"/>
      <c r="H17" s="102"/>
      <c r="I17" s="36"/>
      <c r="J17" s="92"/>
      <c r="L17" s="48" t="str">
        <f t="shared" si="8"/>
        <v/>
      </c>
      <c r="M17" s="48" t="str">
        <f t="shared" si="9"/>
        <v/>
      </c>
      <c r="N17" s="13"/>
      <c r="O17" s="34" t="str">
        <f t="shared" si="10"/>
        <v/>
      </c>
      <c r="P17" s="13"/>
      <c r="Q17" s="33" t="str">
        <f t="shared" si="11"/>
        <v/>
      </c>
      <c r="R17" s="33" t="str">
        <f t="shared" si="0"/>
        <v/>
      </c>
      <c r="S17" s="33" t="str">
        <f t="shared" si="1"/>
        <v/>
      </c>
      <c r="T17" s="33" t="str">
        <f t="shared" si="2"/>
        <v/>
      </c>
      <c r="U17" s="33" t="str">
        <f t="shared" si="3"/>
        <v/>
      </c>
      <c r="V17" s="33"/>
      <c r="W17" s="33" t="str">
        <f t="shared" si="12"/>
        <v/>
      </c>
      <c r="X17" s="33" t="str">
        <f t="shared" si="12"/>
        <v/>
      </c>
      <c r="Y17" s="33" t="str">
        <f t="array" ref="Y17">IF(W17="Y",MAX(IFERROR(FIND(区切文字,TRIM(C17)),0)),"")</f>
        <v/>
      </c>
      <c r="Z17" s="33" t="str">
        <f t="array" ref="Z17">IF(X17="Y",MAX(IFERROR(FIND(区切文字,TRIM(D17)),0)),"")</f>
        <v/>
      </c>
      <c r="AA17" s="34" t="str">
        <f t="shared" si="13"/>
        <v/>
      </c>
      <c r="AB17" s="34" t="str">
        <f t="shared" si="4"/>
        <v/>
      </c>
      <c r="AC17" s="34" t="str">
        <f t="shared" si="5"/>
        <v/>
      </c>
      <c r="AD17" s="34" t="str">
        <f t="shared" si="6"/>
        <v/>
      </c>
      <c r="AE17" s="35" t="str">
        <f t="shared" si="7"/>
        <v/>
      </c>
      <c r="AF17" s="34"/>
      <c r="AG17" s="34" t="str">
        <f t="shared" si="14"/>
        <v/>
      </c>
      <c r="AH17" s="34" t="str">
        <f t="shared" si="14"/>
        <v/>
      </c>
      <c r="AI17" s="34" t="str">
        <f t="array" ref="AI17">IF(AG17="Y",MAX(IFERROR(FIND(区切文字,TRIM(G17)),0)),"")</f>
        <v/>
      </c>
      <c r="AJ17" s="34" t="str">
        <f t="array" ref="AJ17">IF(AH17="Y",MAX(IFERROR(FIND(区切文字,TRIM(H17)),0)),"")</f>
        <v/>
      </c>
    </row>
    <row r="18" spans="2:36" ht="25.5" customHeight="1" x14ac:dyDescent="0.15">
      <c r="B18" s="60">
        <v>14</v>
      </c>
      <c r="C18" s="101"/>
      <c r="D18" s="102"/>
      <c r="E18" s="36"/>
      <c r="F18" s="92"/>
      <c r="G18" s="105"/>
      <c r="H18" s="102"/>
      <c r="I18" s="36"/>
      <c r="J18" s="92"/>
      <c r="L18" s="48" t="str">
        <f t="shared" si="8"/>
        <v/>
      </c>
      <c r="M18" s="48" t="str">
        <f t="shared" si="9"/>
        <v/>
      </c>
      <c r="N18" s="13"/>
      <c r="O18" s="34" t="str">
        <f t="shared" si="10"/>
        <v/>
      </c>
      <c r="P18" s="13"/>
      <c r="Q18" s="33" t="str">
        <f t="shared" si="11"/>
        <v/>
      </c>
      <c r="R18" s="33" t="str">
        <f t="shared" si="0"/>
        <v/>
      </c>
      <c r="S18" s="33" t="str">
        <f t="shared" si="1"/>
        <v/>
      </c>
      <c r="T18" s="33" t="str">
        <f t="shared" si="2"/>
        <v/>
      </c>
      <c r="U18" s="33" t="str">
        <f t="shared" si="3"/>
        <v/>
      </c>
      <c r="V18" s="33"/>
      <c r="W18" s="33" t="str">
        <f t="shared" si="12"/>
        <v/>
      </c>
      <c r="X18" s="33" t="str">
        <f t="shared" si="12"/>
        <v/>
      </c>
      <c r="Y18" s="33" t="str">
        <f t="array" ref="Y18">IF(W18="Y",MAX(IFERROR(FIND(区切文字,TRIM(C18)),0)),"")</f>
        <v/>
      </c>
      <c r="Z18" s="33" t="str">
        <f t="array" ref="Z18">IF(X18="Y",MAX(IFERROR(FIND(区切文字,TRIM(D18)),0)),"")</f>
        <v/>
      </c>
      <c r="AA18" s="34" t="str">
        <f t="shared" si="13"/>
        <v/>
      </c>
      <c r="AB18" s="34" t="str">
        <f t="shared" si="4"/>
        <v/>
      </c>
      <c r="AC18" s="34" t="str">
        <f t="shared" si="5"/>
        <v/>
      </c>
      <c r="AD18" s="34" t="str">
        <f t="shared" si="6"/>
        <v/>
      </c>
      <c r="AE18" s="35" t="str">
        <f t="shared" si="7"/>
        <v/>
      </c>
      <c r="AF18" s="34"/>
      <c r="AG18" s="34" t="str">
        <f t="shared" si="14"/>
        <v/>
      </c>
      <c r="AH18" s="34" t="str">
        <f t="shared" si="14"/>
        <v/>
      </c>
      <c r="AI18" s="34" t="str">
        <f t="array" ref="AI18">IF(AG18="Y",MAX(IFERROR(FIND(区切文字,TRIM(G18)),0)),"")</f>
        <v/>
      </c>
      <c r="AJ18" s="34" t="str">
        <f t="array" ref="AJ18">IF(AH18="Y",MAX(IFERROR(FIND(区切文字,TRIM(H18)),0)),"")</f>
        <v/>
      </c>
    </row>
    <row r="19" spans="2:36" ht="25.5" customHeight="1" thickBot="1" x14ac:dyDescent="0.2">
      <c r="B19" s="61">
        <v>15</v>
      </c>
      <c r="C19" s="103"/>
      <c r="D19" s="104"/>
      <c r="E19" s="37"/>
      <c r="F19" s="93"/>
      <c r="G19" s="106"/>
      <c r="H19" s="104"/>
      <c r="I19" s="37"/>
      <c r="J19" s="93"/>
      <c r="L19" s="49" t="str">
        <f t="shared" si="8"/>
        <v/>
      </c>
      <c r="M19" s="49" t="str">
        <f t="shared" si="9"/>
        <v/>
      </c>
      <c r="N19" s="13"/>
      <c r="O19" s="34" t="str">
        <f t="shared" si="10"/>
        <v/>
      </c>
      <c r="P19" s="13"/>
      <c r="Q19" s="33" t="str">
        <f t="shared" si="11"/>
        <v/>
      </c>
      <c r="R19" s="33" t="str">
        <f t="shared" si="0"/>
        <v/>
      </c>
      <c r="S19" s="33" t="str">
        <f t="shared" si="1"/>
        <v/>
      </c>
      <c r="T19" s="33" t="str">
        <f t="shared" si="2"/>
        <v/>
      </c>
      <c r="U19" s="33" t="str">
        <f t="shared" si="3"/>
        <v/>
      </c>
      <c r="V19" s="33"/>
      <c r="W19" s="33" t="str">
        <f t="shared" si="12"/>
        <v/>
      </c>
      <c r="X19" s="33" t="str">
        <f t="shared" si="12"/>
        <v/>
      </c>
      <c r="Y19" s="33" t="str">
        <f t="array" ref="Y19">IF(W19="Y",MAX(IFERROR(FIND(区切文字,TRIM(C19)),0)),"")</f>
        <v/>
      </c>
      <c r="Z19" s="33" t="str">
        <f t="array" ref="Z19">IF(X19="Y",MAX(IFERROR(FIND(区切文字,TRIM(D19)),0)),"")</f>
        <v/>
      </c>
      <c r="AA19" s="34" t="str">
        <f t="shared" si="13"/>
        <v/>
      </c>
      <c r="AB19" s="34" t="str">
        <f t="shared" si="4"/>
        <v/>
      </c>
      <c r="AC19" s="34" t="str">
        <f t="shared" si="5"/>
        <v/>
      </c>
      <c r="AD19" s="34" t="str">
        <f t="shared" si="6"/>
        <v/>
      </c>
      <c r="AE19" s="35" t="str">
        <f t="shared" si="7"/>
        <v/>
      </c>
      <c r="AF19" s="34"/>
      <c r="AG19" s="34" t="str">
        <f t="shared" si="14"/>
        <v/>
      </c>
      <c r="AH19" s="34" t="str">
        <f t="shared" si="14"/>
        <v/>
      </c>
      <c r="AI19" s="34" t="str">
        <f t="array" ref="AI19">IF(AG19="Y",MAX(IFERROR(FIND(区切文字,TRIM(G19)),0)),"")</f>
        <v/>
      </c>
      <c r="AJ19" s="34" t="str">
        <f t="array" ref="AJ19">IF(AH19="Y",MAX(IFERROR(FIND(区切文字,TRIM(H19)),0)),"")</f>
        <v/>
      </c>
    </row>
    <row r="20" spans="2:36" x14ac:dyDescent="0.15"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3"/>
      <c r="Z20" s="7"/>
      <c r="AA20" s="7"/>
      <c r="AB20" s="7"/>
      <c r="AC20" s="7"/>
      <c r="AD20" s="7"/>
      <c r="AE20" s="7"/>
      <c r="AF20" s="7"/>
      <c r="AG20" s="7"/>
      <c r="AH20" s="7"/>
      <c r="AI20" s="13"/>
      <c r="AJ20" s="7"/>
    </row>
    <row r="21" spans="2:36" x14ac:dyDescent="0.15"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13"/>
      <c r="Z21" s="7"/>
      <c r="AA21" s="7"/>
      <c r="AB21" s="7"/>
      <c r="AC21" s="7"/>
      <c r="AD21" s="7"/>
      <c r="AE21" s="7"/>
      <c r="AF21" s="7"/>
      <c r="AG21" s="7"/>
      <c r="AH21" s="7"/>
      <c r="AI21" s="13"/>
      <c r="AJ21" s="7"/>
    </row>
    <row r="22" spans="2:36" x14ac:dyDescent="0.15">
      <c r="Q22" s="7"/>
      <c r="R22" s="7"/>
      <c r="S22" s="7"/>
      <c r="T22" s="7"/>
      <c r="U22" s="7"/>
      <c r="V22" s="7"/>
      <c r="W22" s="7"/>
      <c r="X22" s="7"/>
      <c r="Y22" s="13"/>
      <c r="AA22" s="7"/>
      <c r="AB22" s="7"/>
      <c r="AC22" s="7"/>
      <c r="AD22" s="7"/>
      <c r="AE22" s="7"/>
      <c r="AF22" s="7"/>
      <c r="AG22" s="7"/>
      <c r="AH22" s="7"/>
      <c r="AI22" s="13"/>
    </row>
  </sheetData>
  <sheetProtection algorithmName="SHA-512" hashValue="iAPlz+uWkW4oopJPDE1Mz0klLOq6C64TMJSx4OJvrBnfyimSbaZfa5d/a9NHLTO0igKWU61V6l/OIS6ZfM4bTQ==" saltValue="LQZhbllLqe12WCb8cvZejg==" spinCount="100000" sheet="1" objects="1" scenarios="1"/>
  <phoneticPr fontId="1"/>
  <conditionalFormatting sqref="L5:L19">
    <cfRule type="expression" dxfId="3" priority="2">
      <formula>AND($L5&lt;&gt;"",$L5&lt;&gt;"OK")</formula>
    </cfRule>
  </conditionalFormatting>
  <conditionalFormatting sqref="M5:M19">
    <cfRule type="expression" dxfId="2" priority="1">
      <formula>AND($M5&lt;&gt;"",$M5&lt;&gt;"OK")</formula>
    </cfRule>
  </conditionalFormatting>
  <dataValidations count="2">
    <dataValidation type="list" allowBlank="1" showInputMessage="1" showErrorMessage="1" sqref="E6:E19 I6:I19" xr:uid="{00000000-0002-0000-0700-000000000000}">
      <formula1>学年</formula1>
    </dataValidation>
    <dataValidation type="list" allowBlank="1" showInputMessage="1" showErrorMessage="1" error="学年は１～６を選択" sqref="E5 I5" xr:uid="{00000000-0002-0000-0700-000001000000}">
      <formula1>学年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3399"/>
  </sheetPr>
  <dimension ref="B1:AJ22"/>
  <sheetViews>
    <sheetView showGridLines="0" zoomScale="75" zoomScaleNormal="75" workbookViewId="0">
      <selection activeCell="C5" sqref="C5"/>
    </sheetView>
  </sheetViews>
  <sheetFormatPr defaultRowHeight="21" x14ac:dyDescent="0.15"/>
  <cols>
    <col min="1" max="1" width="3.5" style="9" customWidth="1"/>
    <col min="2" max="2" width="9.25" style="9" customWidth="1"/>
    <col min="3" max="4" width="19.625" style="9" customWidth="1"/>
    <col min="5" max="5" width="7.25" style="9" bestFit="1" customWidth="1"/>
    <col min="6" max="6" width="18.625" style="94" customWidth="1"/>
    <col min="7" max="8" width="19.625" style="9" customWidth="1"/>
    <col min="9" max="9" width="7.25" style="9" customWidth="1"/>
    <col min="10" max="10" width="18.625" style="94" customWidth="1"/>
    <col min="11" max="11" width="1.875" style="9" customWidth="1"/>
    <col min="12" max="13" width="25.5" style="9" customWidth="1"/>
    <col min="14" max="14" width="2.5" style="9" customWidth="1"/>
    <col min="15" max="16" width="2.5" style="9" hidden="1" customWidth="1"/>
    <col min="17" max="24" width="7.875" style="24" hidden="1" customWidth="1"/>
    <col min="25" max="25" width="7.875" style="25" hidden="1" customWidth="1"/>
    <col min="26" max="34" width="7.875" style="24" hidden="1" customWidth="1"/>
    <col min="35" max="35" width="7.875" style="25" hidden="1" customWidth="1"/>
    <col min="36" max="36" width="7.875" style="24" hidden="1" customWidth="1"/>
    <col min="37" max="37" width="7.875" style="9" customWidth="1"/>
    <col min="38" max="16384" width="9" style="9"/>
  </cols>
  <sheetData>
    <row r="1" spans="2:36" ht="21.75" thickBot="1" x14ac:dyDescent="0.2">
      <c r="D1" s="7"/>
      <c r="E1" s="7"/>
      <c r="F1" s="91"/>
      <c r="H1" s="7"/>
      <c r="I1" s="7"/>
      <c r="J1" s="9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AA1" s="7"/>
      <c r="AB1" s="7"/>
      <c r="AC1" s="7"/>
      <c r="AD1" s="7"/>
      <c r="AE1" s="7"/>
      <c r="AF1" s="7"/>
      <c r="AG1" s="7"/>
    </row>
    <row r="2" spans="2:36" ht="30.75" thickBot="1" x14ac:dyDescent="0.2">
      <c r="B2" s="51" t="s">
        <v>12</v>
      </c>
      <c r="C2" s="52" t="s">
        <v>77</v>
      </c>
      <c r="D2" s="7"/>
      <c r="E2" s="7"/>
      <c r="F2" s="91"/>
      <c r="G2" s="7"/>
      <c r="H2" s="7"/>
      <c r="I2" s="7"/>
      <c r="J2" s="9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W2" s="25"/>
      <c r="Y2" s="9"/>
      <c r="Z2" s="9"/>
      <c r="AA2" s="7"/>
      <c r="AB2" s="7"/>
      <c r="AC2" s="7"/>
      <c r="AD2" s="7"/>
      <c r="AE2" s="7"/>
      <c r="AG2" s="25"/>
      <c r="AI2" s="9"/>
      <c r="AJ2" s="9"/>
    </row>
    <row r="3" spans="2:36" ht="21.75" thickBot="1" x14ac:dyDescent="0.2">
      <c r="D3" s="7"/>
      <c r="E3" s="7"/>
      <c r="F3" s="91"/>
      <c r="H3" s="7"/>
      <c r="I3" s="7"/>
      <c r="J3" s="91"/>
      <c r="K3" s="7"/>
      <c r="L3" s="7"/>
      <c r="M3" s="7"/>
      <c r="N3" s="7"/>
      <c r="O3" s="7"/>
      <c r="P3" s="7"/>
      <c r="Q3" s="7"/>
      <c r="R3" s="7"/>
      <c r="S3" s="7"/>
      <c r="T3" s="7"/>
      <c r="U3" s="26">
        <f>VALUE(LEFT($C$2,1))</f>
        <v>6</v>
      </c>
      <c r="V3" s="7"/>
      <c r="W3" s="7"/>
      <c r="X3" s="7"/>
      <c r="Y3" s="13"/>
      <c r="Z3" s="7"/>
      <c r="AA3" s="7"/>
      <c r="AB3" s="7"/>
      <c r="AC3" s="7"/>
      <c r="AD3" s="7"/>
      <c r="AE3" s="26">
        <f>VALUE(LEFT($C$2,1))</f>
        <v>6</v>
      </c>
      <c r="AF3" s="7"/>
      <c r="AG3" s="7"/>
      <c r="AH3" s="7"/>
      <c r="AI3" s="13"/>
      <c r="AJ3" s="7"/>
    </row>
    <row r="4" spans="2:36" ht="36.75" customHeight="1" thickBot="1" x14ac:dyDescent="0.2">
      <c r="B4" s="53"/>
      <c r="C4" s="54" t="s">
        <v>62</v>
      </c>
      <c r="D4" s="55" t="s">
        <v>41</v>
      </c>
      <c r="E4" s="56" t="s">
        <v>4</v>
      </c>
      <c r="F4" s="57" t="s">
        <v>42</v>
      </c>
      <c r="G4" s="58" t="s">
        <v>72</v>
      </c>
      <c r="H4" s="55" t="s">
        <v>73</v>
      </c>
      <c r="I4" s="56" t="s">
        <v>4</v>
      </c>
      <c r="J4" s="57" t="s">
        <v>42</v>
      </c>
      <c r="L4" s="59" t="s">
        <v>70</v>
      </c>
      <c r="M4" s="59" t="s">
        <v>71</v>
      </c>
      <c r="N4" s="13"/>
      <c r="O4" s="34" t="s">
        <v>79</v>
      </c>
      <c r="P4" s="13"/>
      <c r="Q4" s="27" t="s">
        <v>52</v>
      </c>
      <c r="R4" s="27" t="s">
        <v>53</v>
      </c>
      <c r="S4" s="27" t="s">
        <v>45</v>
      </c>
      <c r="T4" s="28" t="s">
        <v>54</v>
      </c>
      <c r="U4" s="27" t="s">
        <v>46</v>
      </c>
      <c r="V4" s="29" t="s">
        <v>44</v>
      </c>
      <c r="W4" s="28" t="s">
        <v>55</v>
      </c>
      <c r="X4" s="28" t="s">
        <v>47</v>
      </c>
      <c r="Y4" s="27" t="s">
        <v>56</v>
      </c>
      <c r="Z4" s="27" t="s">
        <v>43</v>
      </c>
      <c r="AA4" s="30" t="s">
        <v>57</v>
      </c>
      <c r="AB4" s="30" t="s">
        <v>58</v>
      </c>
      <c r="AC4" s="30" t="s">
        <v>51</v>
      </c>
      <c r="AD4" s="31" t="s">
        <v>59</v>
      </c>
      <c r="AE4" s="30" t="s">
        <v>46</v>
      </c>
      <c r="AF4" s="32" t="s">
        <v>48</v>
      </c>
      <c r="AG4" s="31" t="s">
        <v>60</v>
      </c>
      <c r="AH4" s="31" t="s">
        <v>49</v>
      </c>
      <c r="AI4" s="30" t="s">
        <v>61</v>
      </c>
      <c r="AJ4" s="30" t="s">
        <v>50</v>
      </c>
    </row>
    <row r="5" spans="2:36" ht="25.5" customHeight="1" x14ac:dyDescent="0.15">
      <c r="B5" s="60">
        <v>1</v>
      </c>
      <c r="C5" s="101"/>
      <c r="D5" s="102"/>
      <c r="E5" s="36"/>
      <c r="F5" s="92"/>
      <c r="G5" s="105"/>
      <c r="H5" s="102"/>
      <c r="I5" s="36"/>
      <c r="J5" s="92"/>
      <c r="L5" s="48" t="str">
        <f>IF(Q5&lt;&gt;"",IF(R5&lt;&gt;"",R5,IF(S5&lt;&gt;"",S5,IF(T5&lt;&gt;"",T5,IF(U5&lt;&gt;"",U5,IF(V5&lt;&gt;"",V5,"OK"))))),"")</f>
        <v/>
      </c>
      <c r="M5" s="48" t="str">
        <f>IF(AND(W5="",AA5=""),"",IF(AB5&lt;&gt;"",AB5,IF(AC5&lt;&gt;"",AC5,IF(AD5&lt;&gt;"",AD5,IF(AE5&lt;&gt;"",AE5,IF(AF5&lt;&gt;"",AF5,"OK"))))))</f>
        <v/>
      </c>
      <c r="N5" s="13"/>
      <c r="O5" s="34" t="str">
        <f>L5&amp;M5</f>
        <v/>
      </c>
      <c r="P5" s="13"/>
      <c r="Q5" s="33" t="str">
        <f>TRIM(C5&amp;D5&amp;E5&amp;F5&amp;G5)</f>
        <v/>
      </c>
      <c r="R5" s="33" t="str">
        <f t="shared" ref="R5:R19" si="0">IF(AND(Q5&lt;&gt;"",W5=""),ERR入力選手,IF(Y5=0,ERR選手,""))</f>
        <v/>
      </c>
      <c r="S5" s="33" t="str">
        <f t="shared" ref="S5:S19" si="1">IF(OR(Z5=0,AND(W5="Y",X5="")),ERRふりがな,"")</f>
        <v/>
      </c>
      <c r="T5" s="33" t="str">
        <f t="shared" ref="T5:T19" si="2">IF(AND(W5="",X5="Y"),ERR選手,"")</f>
        <v/>
      </c>
      <c r="U5" s="33" t="str">
        <f t="shared" ref="U5:U19" si="3">IF(W5="Y",IF(TRIM(E5)="",ERR学年,IF(VALUE($U$3)&lt;VALUE(E5),WAR学年,"")),"")</f>
        <v/>
      </c>
      <c r="V5" s="33"/>
      <c r="W5" s="33" t="str">
        <f>IF(TRIM(C5)&lt;&gt;"","Y","")</f>
        <v/>
      </c>
      <c r="X5" s="33" t="str">
        <f>IF(TRIM(D5)&lt;&gt;"","Y","")</f>
        <v/>
      </c>
      <c r="Y5" s="33" t="str">
        <f t="array" ref="Y5">IF(W5="Y",MAX(IFERROR(FIND(区切文字,TRIM(C5)),0)),"")</f>
        <v/>
      </c>
      <c r="Z5" s="33" t="str">
        <f t="array" ref="Z5">IF(X5="Y",MAX(IFERROR(FIND(区切文字,TRIM(D5)),0)),"")</f>
        <v/>
      </c>
      <c r="AA5" s="34" t="str">
        <f>TRIM(G5&amp;H5&amp;I5&amp;J5)</f>
        <v/>
      </c>
      <c r="AB5" s="34" t="str">
        <f t="shared" ref="AB5:AB19" si="4">IF(AND(AA5&lt;&gt;"",AG5=""),ERR入力選手,IF(AND(AG5="",W5="Y"),ERR選手２未入力,IF(AI5=0,ERR選手,"")))</f>
        <v/>
      </c>
      <c r="AC5" s="34" t="str">
        <f t="shared" ref="AC5:AC19" si="5">IF(OR(AJ5=0,AND(AG5="Y",AH5="")),ERRふりがな,"")</f>
        <v/>
      </c>
      <c r="AD5" s="34" t="str">
        <f t="shared" ref="AD5:AD19" si="6">IF(AND(AG5="",AH5="Y"),ERR選手,"")</f>
        <v/>
      </c>
      <c r="AE5" s="35" t="str">
        <f t="shared" ref="AE5:AE19" si="7">IF(AG5="Y",IF(TRIM(I5)="",ERR学年,IF(VALUE($AE$3)&lt;VALUE(I5),WAR学年,"")),"")</f>
        <v/>
      </c>
      <c r="AF5" s="34"/>
      <c r="AG5" s="34" t="str">
        <f>IF(TRIM(G5)&lt;&gt;"","Y","")</f>
        <v/>
      </c>
      <c r="AH5" s="34" t="str">
        <f>IF(TRIM(H5)&lt;&gt;"","Y","")</f>
        <v/>
      </c>
      <c r="AI5" s="34" t="str">
        <f t="array" ref="AI5">IF(AG5="Y",MAX(IFERROR(FIND(区切文字,TRIM(G5)),0)),"")</f>
        <v/>
      </c>
      <c r="AJ5" s="34" t="str">
        <f t="array" ref="AJ5">IF(AH5="Y",MAX(IFERROR(FIND(区切文字,TRIM(H5)),0)),"")</f>
        <v/>
      </c>
    </row>
    <row r="6" spans="2:36" ht="25.5" customHeight="1" x14ac:dyDescent="0.15">
      <c r="B6" s="60">
        <v>2</v>
      </c>
      <c r="C6" s="101"/>
      <c r="D6" s="102"/>
      <c r="E6" s="36"/>
      <c r="F6" s="92"/>
      <c r="G6" s="105"/>
      <c r="H6" s="102"/>
      <c r="I6" s="36"/>
      <c r="J6" s="92"/>
      <c r="L6" s="48" t="str">
        <f t="shared" ref="L6:L19" si="8">IF(Q6&lt;&gt;"",IF(R6&lt;&gt;"",R6,IF(S6&lt;&gt;"",S6,IF(T6&lt;&gt;"",T6,IF(U6&lt;&gt;"",U6,IF(V6&lt;&gt;"",V6,"OK"))))),"")</f>
        <v/>
      </c>
      <c r="M6" s="48" t="str">
        <f t="shared" ref="M6:M19" si="9">IF(AND(W6="",AA6=""),"",IF(AB6&lt;&gt;"",AB6,IF(AC6&lt;&gt;"",AC6,IF(AD6&lt;&gt;"",AD6,IF(AE6&lt;&gt;"",AE6,IF(AF6&lt;&gt;"",AF6,"OK"))))))</f>
        <v/>
      </c>
      <c r="N6" s="13"/>
      <c r="O6" s="34" t="str">
        <f t="shared" ref="O6:O19" si="10">L6&amp;M6</f>
        <v/>
      </c>
      <c r="P6" s="13"/>
      <c r="Q6" s="33" t="str">
        <f t="shared" ref="Q6:Q19" si="11">TRIM(C6&amp;D6&amp;E6&amp;F6&amp;G6)</f>
        <v/>
      </c>
      <c r="R6" s="33" t="str">
        <f t="shared" si="0"/>
        <v/>
      </c>
      <c r="S6" s="33" t="str">
        <f t="shared" si="1"/>
        <v/>
      </c>
      <c r="T6" s="33" t="str">
        <f t="shared" si="2"/>
        <v/>
      </c>
      <c r="U6" s="33" t="str">
        <f t="shared" si="3"/>
        <v/>
      </c>
      <c r="V6" s="33"/>
      <c r="W6" s="33" t="str">
        <f t="shared" ref="W6:X19" si="12">IF(TRIM(C6)&lt;&gt;"","Y","")</f>
        <v/>
      </c>
      <c r="X6" s="33" t="str">
        <f t="shared" si="12"/>
        <v/>
      </c>
      <c r="Y6" s="33" t="str">
        <f t="array" ref="Y6">IF(W6="Y",MAX(IFERROR(FIND(区切文字,TRIM(C6)),0)),"")</f>
        <v/>
      </c>
      <c r="Z6" s="33" t="str">
        <f t="array" ref="Z6">IF(X6="Y",MAX(IFERROR(FIND(区切文字,TRIM(D6)),0)),"")</f>
        <v/>
      </c>
      <c r="AA6" s="34" t="str">
        <f t="shared" ref="AA6:AA19" si="13">TRIM(G6&amp;H6&amp;I6&amp;J6)</f>
        <v/>
      </c>
      <c r="AB6" s="34" t="str">
        <f t="shared" si="4"/>
        <v/>
      </c>
      <c r="AC6" s="34" t="str">
        <f t="shared" si="5"/>
        <v/>
      </c>
      <c r="AD6" s="34" t="str">
        <f t="shared" si="6"/>
        <v/>
      </c>
      <c r="AE6" s="35" t="str">
        <f t="shared" si="7"/>
        <v/>
      </c>
      <c r="AF6" s="34"/>
      <c r="AG6" s="34" t="str">
        <f t="shared" ref="AG6:AH19" si="14">IF(TRIM(G6)&lt;&gt;"","Y","")</f>
        <v/>
      </c>
      <c r="AH6" s="34" t="str">
        <f t="shared" si="14"/>
        <v/>
      </c>
      <c r="AI6" s="34" t="str">
        <f t="array" ref="AI6">IF(AG6="Y",MAX(IFERROR(FIND(区切文字,TRIM(G6)),0)),"")</f>
        <v/>
      </c>
      <c r="AJ6" s="34" t="str">
        <f t="array" ref="AJ6">IF(AH6="Y",MAX(IFERROR(FIND(区切文字,TRIM(H6)),0)),"")</f>
        <v/>
      </c>
    </row>
    <row r="7" spans="2:36" ht="25.5" customHeight="1" x14ac:dyDescent="0.15">
      <c r="B7" s="60">
        <v>3</v>
      </c>
      <c r="C7" s="101"/>
      <c r="D7" s="102"/>
      <c r="E7" s="36"/>
      <c r="F7" s="92"/>
      <c r="G7" s="105"/>
      <c r="H7" s="102"/>
      <c r="I7" s="36"/>
      <c r="J7" s="92"/>
      <c r="L7" s="48" t="str">
        <f t="shared" si="8"/>
        <v/>
      </c>
      <c r="M7" s="48" t="str">
        <f t="shared" si="9"/>
        <v/>
      </c>
      <c r="N7" s="13"/>
      <c r="O7" s="34" t="str">
        <f t="shared" si="10"/>
        <v/>
      </c>
      <c r="P7" s="13"/>
      <c r="Q7" s="33" t="str">
        <f t="shared" si="11"/>
        <v/>
      </c>
      <c r="R7" s="33" t="str">
        <f t="shared" si="0"/>
        <v/>
      </c>
      <c r="S7" s="33" t="str">
        <f t="shared" si="1"/>
        <v/>
      </c>
      <c r="T7" s="33" t="str">
        <f t="shared" si="2"/>
        <v/>
      </c>
      <c r="U7" s="33" t="str">
        <f t="shared" si="3"/>
        <v/>
      </c>
      <c r="V7" s="33"/>
      <c r="W7" s="33" t="str">
        <f t="shared" si="12"/>
        <v/>
      </c>
      <c r="X7" s="33" t="str">
        <f t="shared" si="12"/>
        <v/>
      </c>
      <c r="Y7" s="33" t="str">
        <f t="array" ref="Y7">IF(W7="Y",MAX(IFERROR(FIND(区切文字,TRIM(C7)),0)),"")</f>
        <v/>
      </c>
      <c r="Z7" s="33" t="str">
        <f t="array" ref="Z7">IF(X7="Y",MAX(IFERROR(FIND(区切文字,TRIM(D7)),0)),"")</f>
        <v/>
      </c>
      <c r="AA7" s="34" t="str">
        <f t="shared" si="13"/>
        <v/>
      </c>
      <c r="AB7" s="34" t="str">
        <f t="shared" si="4"/>
        <v/>
      </c>
      <c r="AC7" s="34" t="str">
        <f t="shared" si="5"/>
        <v/>
      </c>
      <c r="AD7" s="34" t="str">
        <f t="shared" si="6"/>
        <v/>
      </c>
      <c r="AE7" s="35" t="str">
        <f t="shared" si="7"/>
        <v/>
      </c>
      <c r="AF7" s="34"/>
      <c r="AG7" s="34" t="str">
        <f t="shared" si="14"/>
        <v/>
      </c>
      <c r="AH7" s="34" t="str">
        <f t="shared" si="14"/>
        <v/>
      </c>
      <c r="AI7" s="34" t="str">
        <f t="array" ref="AI7">IF(AG7="Y",MAX(IFERROR(FIND(区切文字,TRIM(G7)),0)),"")</f>
        <v/>
      </c>
      <c r="AJ7" s="34" t="str">
        <f t="array" ref="AJ7">IF(AH7="Y",MAX(IFERROR(FIND(区切文字,TRIM(H7)),0)),"")</f>
        <v/>
      </c>
    </row>
    <row r="8" spans="2:36" ht="25.5" customHeight="1" x14ac:dyDescent="0.15">
      <c r="B8" s="60">
        <v>4</v>
      </c>
      <c r="C8" s="101"/>
      <c r="D8" s="102"/>
      <c r="E8" s="36"/>
      <c r="F8" s="92"/>
      <c r="G8" s="105"/>
      <c r="H8" s="102"/>
      <c r="I8" s="36"/>
      <c r="J8" s="92"/>
      <c r="L8" s="48" t="str">
        <f t="shared" si="8"/>
        <v/>
      </c>
      <c r="M8" s="48" t="str">
        <f t="shared" si="9"/>
        <v/>
      </c>
      <c r="N8" s="13"/>
      <c r="O8" s="34" t="str">
        <f t="shared" si="10"/>
        <v/>
      </c>
      <c r="P8" s="13"/>
      <c r="Q8" s="33" t="str">
        <f t="shared" si="11"/>
        <v/>
      </c>
      <c r="R8" s="33" t="str">
        <f t="shared" si="0"/>
        <v/>
      </c>
      <c r="S8" s="33" t="str">
        <f t="shared" si="1"/>
        <v/>
      </c>
      <c r="T8" s="33" t="str">
        <f t="shared" si="2"/>
        <v/>
      </c>
      <c r="U8" s="33" t="str">
        <f t="shared" si="3"/>
        <v/>
      </c>
      <c r="V8" s="33"/>
      <c r="W8" s="33" t="str">
        <f t="shared" si="12"/>
        <v/>
      </c>
      <c r="X8" s="33" t="str">
        <f t="shared" si="12"/>
        <v/>
      </c>
      <c r="Y8" s="33" t="str">
        <f t="array" ref="Y8">IF(W8="Y",MAX(IFERROR(FIND(区切文字,TRIM(C8)),0)),"")</f>
        <v/>
      </c>
      <c r="Z8" s="33" t="str">
        <f t="array" ref="Z8">IF(X8="Y",MAX(IFERROR(FIND(区切文字,TRIM(D8)),0)),"")</f>
        <v/>
      </c>
      <c r="AA8" s="34" t="str">
        <f t="shared" si="13"/>
        <v/>
      </c>
      <c r="AB8" s="34" t="str">
        <f t="shared" si="4"/>
        <v/>
      </c>
      <c r="AC8" s="34" t="str">
        <f t="shared" si="5"/>
        <v/>
      </c>
      <c r="AD8" s="34" t="str">
        <f t="shared" si="6"/>
        <v/>
      </c>
      <c r="AE8" s="35" t="str">
        <f t="shared" si="7"/>
        <v/>
      </c>
      <c r="AF8" s="34"/>
      <c r="AG8" s="34" t="str">
        <f t="shared" si="14"/>
        <v/>
      </c>
      <c r="AH8" s="34" t="str">
        <f t="shared" si="14"/>
        <v/>
      </c>
      <c r="AI8" s="34" t="str">
        <f t="array" ref="AI8">IF(AG8="Y",MAX(IFERROR(FIND(区切文字,TRIM(G8)),0)),"")</f>
        <v/>
      </c>
      <c r="AJ8" s="34" t="str">
        <f t="array" ref="AJ8">IF(AH8="Y",MAX(IFERROR(FIND(区切文字,TRIM(H8)),0)),"")</f>
        <v/>
      </c>
    </row>
    <row r="9" spans="2:36" ht="25.5" customHeight="1" x14ac:dyDescent="0.15">
      <c r="B9" s="60">
        <v>5</v>
      </c>
      <c r="C9" s="101"/>
      <c r="D9" s="102"/>
      <c r="E9" s="36"/>
      <c r="F9" s="92"/>
      <c r="G9" s="105"/>
      <c r="H9" s="102"/>
      <c r="I9" s="36"/>
      <c r="J9" s="92"/>
      <c r="L9" s="48" t="str">
        <f t="shared" si="8"/>
        <v/>
      </c>
      <c r="M9" s="48" t="str">
        <f t="shared" si="9"/>
        <v/>
      </c>
      <c r="N9" s="13"/>
      <c r="O9" s="34" t="str">
        <f t="shared" si="10"/>
        <v/>
      </c>
      <c r="P9" s="13"/>
      <c r="Q9" s="33" t="str">
        <f t="shared" si="11"/>
        <v/>
      </c>
      <c r="R9" s="33" t="str">
        <f t="shared" si="0"/>
        <v/>
      </c>
      <c r="S9" s="33" t="str">
        <f t="shared" si="1"/>
        <v/>
      </c>
      <c r="T9" s="33" t="str">
        <f t="shared" si="2"/>
        <v/>
      </c>
      <c r="U9" s="33" t="str">
        <f t="shared" si="3"/>
        <v/>
      </c>
      <c r="V9" s="33"/>
      <c r="W9" s="33" t="str">
        <f t="shared" si="12"/>
        <v/>
      </c>
      <c r="X9" s="33" t="str">
        <f t="shared" si="12"/>
        <v/>
      </c>
      <c r="Y9" s="33" t="str">
        <f t="array" ref="Y9">IF(W9="Y",MAX(IFERROR(FIND(区切文字,TRIM(C9)),0)),"")</f>
        <v/>
      </c>
      <c r="Z9" s="33" t="str">
        <f t="array" ref="Z9">IF(X9="Y",MAX(IFERROR(FIND(区切文字,TRIM(D9)),0)),"")</f>
        <v/>
      </c>
      <c r="AA9" s="34" t="str">
        <f t="shared" si="13"/>
        <v/>
      </c>
      <c r="AB9" s="34" t="str">
        <f t="shared" si="4"/>
        <v/>
      </c>
      <c r="AC9" s="34" t="str">
        <f t="shared" si="5"/>
        <v/>
      </c>
      <c r="AD9" s="34" t="str">
        <f t="shared" si="6"/>
        <v/>
      </c>
      <c r="AE9" s="35" t="str">
        <f t="shared" si="7"/>
        <v/>
      </c>
      <c r="AF9" s="34"/>
      <c r="AG9" s="34" t="str">
        <f t="shared" si="14"/>
        <v/>
      </c>
      <c r="AH9" s="34" t="str">
        <f t="shared" si="14"/>
        <v/>
      </c>
      <c r="AI9" s="34" t="str">
        <f t="array" ref="AI9">IF(AG9="Y",MAX(IFERROR(FIND(区切文字,TRIM(G9)),0)),"")</f>
        <v/>
      </c>
      <c r="AJ9" s="34" t="str">
        <f t="array" ref="AJ9">IF(AH9="Y",MAX(IFERROR(FIND(区切文字,TRIM(H9)),0)),"")</f>
        <v/>
      </c>
    </row>
    <row r="10" spans="2:36" ht="25.5" customHeight="1" x14ac:dyDescent="0.15">
      <c r="B10" s="60">
        <v>6</v>
      </c>
      <c r="C10" s="101"/>
      <c r="D10" s="102"/>
      <c r="E10" s="36"/>
      <c r="F10" s="92"/>
      <c r="G10" s="105"/>
      <c r="H10" s="102"/>
      <c r="I10" s="36"/>
      <c r="J10" s="92"/>
      <c r="L10" s="48" t="str">
        <f t="shared" si="8"/>
        <v/>
      </c>
      <c r="M10" s="48" t="str">
        <f t="shared" si="9"/>
        <v/>
      </c>
      <c r="N10" s="13"/>
      <c r="O10" s="34" t="str">
        <f t="shared" si="10"/>
        <v/>
      </c>
      <c r="P10" s="13"/>
      <c r="Q10" s="33" t="str">
        <f t="shared" si="11"/>
        <v/>
      </c>
      <c r="R10" s="33" t="str">
        <f t="shared" si="0"/>
        <v/>
      </c>
      <c r="S10" s="33" t="str">
        <f t="shared" si="1"/>
        <v/>
      </c>
      <c r="T10" s="33" t="str">
        <f t="shared" si="2"/>
        <v/>
      </c>
      <c r="U10" s="33" t="str">
        <f t="shared" si="3"/>
        <v/>
      </c>
      <c r="V10" s="33"/>
      <c r="W10" s="33" t="str">
        <f t="shared" si="12"/>
        <v/>
      </c>
      <c r="X10" s="33" t="str">
        <f t="shared" si="12"/>
        <v/>
      </c>
      <c r="Y10" s="33" t="str">
        <f t="array" ref="Y10">IF(W10="Y",MAX(IFERROR(FIND(区切文字,TRIM(C10)),0)),"")</f>
        <v/>
      </c>
      <c r="Z10" s="33" t="str">
        <f t="array" ref="Z10">IF(X10="Y",MAX(IFERROR(FIND(区切文字,TRIM(D10)),0)),"")</f>
        <v/>
      </c>
      <c r="AA10" s="34" t="str">
        <f t="shared" si="13"/>
        <v/>
      </c>
      <c r="AB10" s="34" t="str">
        <f t="shared" si="4"/>
        <v/>
      </c>
      <c r="AC10" s="34" t="str">
        <f t="shared" si="5"/>
        <v/>
      </c>
      <c r="AD10" s="34" t="str">
        <f t="shared" si="6"/>
        <v/>
      </c>
      <c r="AE10" s="35" t="str">
        <f t="shared" si="7"/>
        <v/>
      </c>
      <c r="AF10" s="34"/>
      <c r="AG10" s="34" t="str">
        <f t="shared" si="14"/>
        <v/>
      </c>
      <c r="AH10" s="34" t="str">
        <f t="shared" si="14"/>
        <v/>
      </c>
      <c r="AI10" s="34" t="str">
        <f t="array" ref="AI10">IF(AG10="Y",MAX(IFERROR(FIND(区切文字,TRIM(G10)),0)),"")</f>
        <v/>
      </c>
      <c r="AJ10" s="34" t="str">
        <f t="array" ref="AJ10">IF(AH10="Y",MAX(IFERROR(FIND(区切文字,TRIM(H10)),0)),"")</f>
        <v/>
      </c>
    </row>
    <row r="11" spans="2:36" ht="25.5" customHeight="1" x14ac:dyDescent="0.15">
      <c r="B11" s="60">
        <v>7</v>
      </c>
      <c r="C11" s="101"/>
      <c r="D11" s="102"/>
      <c r="E11" s="36"/>
      <c r="F11" s="92"/>
      <c r="G11" s="105"/>
      <c r="H11" s="102"/>
      <c r="I11" s="36"/>
      <c r="J11" s="92"/>
      <c r="L11" s="48" t="str">
        <f t="shared" si="8"/>
        <v/>
      </c>
      <c r="M11" s="48" t="str">
        <f t="shared" si="9"/>
        <v/>
      </c>
      <c r="N11" s="13"/>
      <c r="O11" s="34" t="str">
        <f t="shared" si="10"/>
        <v/>
      </c>
      <c r="P11" s="13"/>
      <c r="Q11" s="33" t="str">
        <f t="shared" si="11"/>
        <v/>
      </c>
      <c r="R11" s="33" t="str">
        <f t="shared" si="0"/>
        <v/>
      </c>
      <c r="S11" s="33" t="str">
        <f t="shared" si="1"/>
        <v/>
      </c>
      <c r="T11" s="33" t="str">
        <f t="shared" si="2"/>
        <v/>
      </c>
      <c r="U11" s="33" t="str">
        <f t="shared" si="3"/>
        <v/>
      </c>
      <c r="V11" s="33"/>
      <c r="W11" s="33" t="str">
        <f t="shared" si="12"/>
        <v/>
      </c>
      <c r="X11" s="33" t="str">
        <f t="shared" si="12"/>
        <v/>
      </c>
      <c r="Y11" s="33" t="str">
        <f t="array" ref="Y11">IF(W11="Y",MAX(IFERROR(FIND(区切文字,TRIM(C11)),0)),"")</f>
        <v/>
      </c>
      <c r="Z11" s="33" t="str">
        <f t="array" ref="Z11">IF(X11="Y",MAX(IFERROR(FIND(区切文字,TRIM(D11)),0)),"")</f>
        <v/>
      </c>
      <c r="AA11" s="34" t="str">
        <f t="shared" si="13"/>
        <v/>
      </c>
      <c r="AB11" s="34" t="str">
        <f t="shared" si="4"/>
        <v/>
      </c>
      <c r="AC11" s="34" t="str">
        <f t="shared" si="5"/>
        <v/>
      </c>
      <c r="AD11" s="34" t="str">
        <f t="shared" si="6"/>
        <v/>
      </c>
      <c r="AE11" s="35" t="str">
        <f t="shared" si="7"/>
        <v/>
      </c>
      <c r="AF11" s="34"/>
      <c r="AG11" s="34" t="str">
        <f t="shared" si="14"/>
        <v/>
      </c>
      <c r="AH11" s="34" t="str">
        <f t="shared" si="14"/>
        <v/>
      </c>
      <c r="AI11" s="34" t="str">
        <f t="array" ref="AI11">IF(AG11="Y",MAX(IFERROR(FIND(区切文字,TRIM(G11)),0)),"")</f>
        <v/>
      </c>
      <c r="AJ11" s="34" t="str">
        <f t="array" ref="AJ11">IF(AH11="Y",MAX(IFERROR(FIND(区切文字,TRIM(H11)),0)),"")</f>
        <v/>
      </c>
    </row>
    <row r="12" spans="2:36" ht="25.5" customHeight="1" x14ac:dyDescent="0.15">
      <c r="B12" s="60">
        <v>8</v>
      </c>
      <c r="C12" s="101"/>
      <c r="D12" s="102"/>
      <c r="E12" s="36"/>
      <c r="F12" s="92"/>
      <c r="G12" s="105"/>
      <c r="H12" s="102"/>
      <c r="I12" s="36"/>
      <c r="J12" s="92"/>
      <c r="L12" s="48" t="str">
        <f t="shared" si="8"/>
        <v/>
      </c>
      <c r="M12" s="48" t="str">
        <f t="shared" si="9"/>
        <v/>
      </c>
      <c r="N12" s="13"/>
      <c r="O12" s="34" t="str">
        <f t="shared" si="10"/>
        <v/>
      </c>
      <c r="P12" s="13"/>
      <c r="Q12" s="33" t="str">
        <f t="shared" si="11"/>
        <v/>
      </c>
      <c r="R12" s="33" t="str">
        <f t="shared" si="0"/>
        <v/>
      </c>
      <c r="S12" s="33" t="str">
        <f t="shared" si="1"/>
        <v/>
      </c>
      <c r="T12" s="33" t="str">
        <f t="shared" si="2"/>
        <v/>
      </c>
      <c r="U12" s="33" t="str">
        <f t="shared" si="3"/>
        <v/>
      </c>
      <c r="V12" s="33"/>
      <c r="W12" s="33" t="str">
        <f t="shared" si="12"/>
        <v/>
      </c>
      <c r="X12" s="33" t="str">
        <f t="shared" si="12"/>
        <v/>
      </c>
      <c r="Y12" s="33" t="str">
        <f t="array" ref="Y12">IF(W12="Y",MAX(IFERROR(FIND(区切文字,TRIM(C12)),0)),"")</f>
        <v/>
      </c>
      <c r="Z12" s="33" t="str">
        <f t="array" ref="Z12">IF(X12="Y",MAX(IFERROR(FIND(区切文字,TRIM(D12)),0)),"")</f>
        <v/>
      </c>
      <c r="AA12" s="34" t="str">
        <f t="shared" si="13"/>
        <v/>
      </c>
      <c r="AB12" s="34" t="str">
        <f t="shared" si="4"/>
        <v/>
      </c>
      <c r="AC12" s="34" t="str">
        <f t="shared" si="5"/>
        <v/>
      </c>
      <c r="AD12" s="34" t="str">
        <f t="shared" si="6"/>
        <v/>
      </c>
      <c r="AE12" s="35" t="str">
        <f t="shared" si="7"/>
        <v/>
      </c>
      <c r="AF12" s="34"/>
      <c r="AG12" s="34" t="str">
        <f t="shared" si="14"/>
        <v/>
      </c>
      <c r="AH12" s="34" t="str">
        <f t="shared" si="14"/>
        <v/>
      </c>
      <c r="AI12" s="34" t="str">
        <f t="array" ref="AI12">IF(AG12="Y",MAX(IFERROR(FIND(区切文字,TRIM(G12)),0)),"")</f>
        <v/>
      </c>
      <c r="AJ12" s="34" t="str">
        <f t="array" ref="AJ12">IF(AH12="Y",MAX(IFERROR(FIND(区切文字,TRIM(H12)),0)),"")</f>
        <v/>
      </c>
    </row>
    <row r="13" spans="2:36" ht="25.5" customHeight="1" x14ac:dyDescent="0.15">
      <c r="B13" s="60">
        <v>9</v>
      </c>
      <c r="C13" s="101"/>
      <c r="D13" s="102"/>
      <c r="E13" s="36"/>
      <c r="F13" s="92"/>
      <c r="G13" s="105"/>
      <c r="H13" s="102"/>
      <c r="I13" s="36"/>
      <c r="J13" s="92"/>
      <c r="L13" s="48" t="str">
        <f t="shared" si="8"/>
        <v/>
      </c>
      <c r="M13" s="48" t="str">
        <f t="shared" si="9"/>
        <v/>
      </c>
      <c r="N13" s="13"/>
      <c r="O13" s="34" t="str">
        <f t="shared" si="10"/>
        <v/>
      </c>
      <c r="P13" s="13"/>
      <c r="Q13" s="33" t="str">
        <f t="shared" si="11"/>
        <v/>
      </c>
      <c r="R13" s="33" t="str">
        <f t="shared" si="0"/>
        <v/>
      </c>
      <c r="S13" s="33" t="str">
        <f t="shared" si="1"/>
        <v/>
      </c>
      <c r="T13" s="33" t="str">
        <f t="shared" si="2"/>
        <v/>
      </c>
      <c r="U13" s="33" t="str">
        <f t="shared" si="3"/>
        <v/>
      </c>
      <c r="V13" s="33"/>
      <c r="W13" s="33" t="str">
        <f t="shared" si="12"/>
        <v/>
      </c>
      <c r="X13" s="33" t="str">
        <f t="shared" si="12"/>
        <v/>
      </c>
      <c r="Y13" s="33" t="str">
        <f t="array" ref="Y13">IF(W13="Y",MAX(IFERROR(FIND(区切文字,TRIM(C13)),0)),"")</f>
        <v/>
      </c>
      <c r="Z13" s="33" t="str">
        <f t="array" ref="Z13">IF(X13="Y",MAX(IFERROR(FIND(区切文字,TRIM(D13)),0)),"")</f>
        <v/>
      </c>
      <c r="AA13" s="34" t="str">
        <f t="shared" si="13"/>
        <v/>
      </c>
      <c r="AB13" s="34" t="str">
        <f t="shared" si="4"/>
        <v/>
      </c>
      <c r="AC13" s="34" t="str">
        <f t="shared" si="5"/>
        <v/>
      </c>
      <c r="AD13" s="34" t="str">
        <f t="shared" si="6"/>
        <v/>
      </c>
      <c r="AE13" s="35" t="str">
        <f t="shared" si="7"/>
        <v/>
      </c>
      <c r="AF13" s="34"/>
      <c r="AG13" s="34" t="str">
        <f t="shared" si="14"/>
        <v/>
      </c>
      <c r="AH13" s="34" t="str">
        <f t="shared" si="14"/>
        <v/>
      </c>
      <c r="AI13" s="34" t="str">
        <f t="array" ref="AI13">IF(AG13="Y",MAX(IFERROR(FIND(区切文字,TRIM(G13)),0)),"")</f>
        <v/>
      </c>
      <c r="AJ13" s="34" t="str">
        <f t="array" ref="AJ13">IF(AH13="Y",MAX(IFERROR(FIND(区切文字,TRIM(H13)),0)),"")</f>
        <v/>
      </c>
    </row>
    <row r="14" spans="2:36" ht="25.5" customHeight="1" x14ac:dyDescent="0.15">
      <c r="B14" s="60">
        <v>10</v>
      </c>
      <c r="C14" s="101"/>
      <c r="D14" s="102"/>
      <c r="E14" s="36"/>
      <c r="F14" s="92"/>
      <c r="G14" s="105"/>
      <c r="H14" s="102"/>
      <c r="I14" s="36"/>
      <c r="J14" s="92"/>
      <c r="L14" s="48" t="str">
        <f t="shared" si="8"/>
        <v/>
      </c>
      <c r="M14" s="48" t="str">
        <f t="shared" si="9"/>
        <v/>
      </c>
      <c r="N14" s="13"/>
      <c r="O14" s="34" t="str">
        <f t="shared" si="10"/>
        <v/>
      </c>
      <c r="P14" s="13"/>
      <c r="Q14" s="33" t="str">
        <f t="shared" si="11"/>
        <v/>
      </c>
      <c r="R14" s="33" t="str">
        <f t="shared" si="0"/>
        <v/>
      </c>
      <c r="S14" s="33" t="str">
        <f t="shared" si="1"/>
        <v/>
      </c>
      <c r="T14" s="33" t="str">
        <f t="shared" si="2"/>
        <v/>
      </c>
      <c r="U14" s="33" t="str">
        <f t="shared" si="3"/>
        <v/>
      </c>
      <c r="V14" s="33"/>
      <c r="W14" s="33" t="str">
        <f t="shared" si="12"/>
        <v/>
      </c>
      <c r="X14" s="33" t="str">
        <f t="shared" si="12"/>
        <v/>
      </c>
      <c r="Y14" s="33" t="str">
        <f t="array" ref="Y14">IF(W14="Y",MAX(IFERROR(FIND(区切文字,TRIM(C14)),0)),"")</f>
        <v/>
      </c>
      <c r="Z14" s="33" t="str">
        <f t="array" ref="Z14">IF(X14="Y",MAX(IFERROR(FIND(区切文字,TRIM(D14)),0)),"")</f>
        <v/>
      </c>
      <c r="AA14" s="34" t="str">
        <f t="shared" si="13"/>
        <v/>
      </c>
      <c r="AB14" s="34" t="str">
        <f t="shared" si="4"/>
        <v/>
      </c>
      <c r="AC14" s="34" t="str">
        <f t="shared" si="5"/>
        <v/>
      </c>
      <c r="AD14" s="34" t="str">
        <f t="shared" si="6"/>
        <v/>
      </c>
      <c r="AE14" s="35" t="str">
        <f t="shared" si="7"/>
        <v/>
      </c>
      <c r="AF14" s="34"/>
      <c r="AG14" s="34" t="str">
        <f t="shared" si="14"/>
        <v/>
      </c>
      <c r="AH14" s="34" t="str">
        <f t="shared" si="14"/>
        <v/>
      </c>
      <c r="AI14" s="34" t="str">
        <f t="array" ref="AI14">IF(AG14="Y",MAX(IFERROR(FIND(区切文字,TRIM(G14)),0)),"")</f>
        <v/>
      </c>
      <c r="AJ14" s="34" t="str">
        <f t="array" ref="AJ14">IF(AH14="Y",MAX(IFERROR(FIND(区切文字,TRIM(H14)),0)),"")</f>
        <v/>
      </c>
    </row>
    <row r="15" spans="2:36" ht="25.5" customHeight="1" x14ac:dyDescent="0.15">
      <c r="B15" s="60">
        <v>11</v>
      </c>
      <c r="C15" s="101"/>
      <c r="D15" s="102"/>
      <c r="E15" s="36"/>
      <c r="F15" s="92"/>
      <c r="G15" s="105"/>
      <c r="H15" s="102"/>
      <c r="I15" s="36"/>
      <c r="J15" s="92"/>
      <c r="L15" s="48" t="str">
        <f t="shared" si="8"/>
        <v/>
      </c>
      <c r="M15" s="48" t="str">
        <f t="shared" si="9"/>
        <v/>
      </c>
      <c r="N15" s="13"/>
      <c r="O15" s="34" t="str">
        <f t="shared" si="10"/>
        <v/>
      </c>
      <c r="P15" s="13"/>
      <c r="Q15" s="33" t="str">
        <f t="shared" si="11"/>
        <v/>
      </c>
      <c r="R15" s="33" t="str">
        <f t="shared" si="0"/>
        <v/>
      </c>
      <c r="S15" s="33" t="str">
        <f t="shared" si="1"/>
        <v/>
      </c>
      <c r="T15" s="33" t="str">
        <f t="shared" si="2"/>
        <v/>
      </c>
      <c r="U15" s="33" t="str">
        <f t="shared" si="3"/>
        <v/>
      </c>
      <c r="V15" s="33"/>
      <c r="W15" s="33" t="str">
        <f t="shared" si="12"/>
        <v/>
      </c>
      <c r="X15" s="33" t="str">
        <f t="shared" si="12"/>
        <v/>
      </c>
      <c r="Y15" s="33" t="str">
        <f t="array" ref="Y15">IF(W15="Y",MAX(IFERROR(FIND(区切文字,TRIM(C15)),0)),"")</f>
        <v/>
      </c>
      <c r="Z15" s="33" t="str">
        <f t="array" ref="Z15">IF(X15="Y",MAX(IFERROR(FIND(区切文字,TRIM(D15)),0)),"")</f>
        <v/>
      </c>
      <c r="AA15" s="34" t="str">
        <f t="shared" si="13"/>
        <v/>
      </c>
      <c r="AB15" s="34" t="str">
        <f t="shared" si="4"/>
        <v/>
      </c>
      <c r="AC15" s="34" t="str">
        <f t="shared" si="5"/>
        <v/>
      </c>
      <c r="AD15" s="34" t="str">
        <f t="shared" si="6"/>
        <v/>
      </c>
      <c r="AE15" s="35" t="str">
        <f t="shared" si="7"/>
        <v/>
      </c>
      <c r="AF15" s="34"/>
      <c r="AG15" s="34" t="str">
        <f t="shared" si="14"/>
        <v/>
      </c>
      <c r="AH15" s="34" t="str">
        <f t="shared" si="14"/>
        <v/>
      </c>
      <c r="AI15" s="34" t="str">
        <f t="array" ref="AI15">IF(AG15="Y",MAX(IFERROR(FIND(区切文字,TRIM(G15)),0)),"")</f>
        <v/>
      </c>
      <c r="AJ15" s="34" t="str">
        <f t="array" ref="AJ15">IF(AH15="Y",MAX(IFERROR(FIND(区切文字,TRIM(H15)),0)),"")</f>
        <v/>
      </c>
    </row>
    <row r="16" spans="2:36" ht="25.5" customHeight="1" x14ac:dyDescent="0.15">
      <c r="B16" s="60">
        <v>12</v>
      </c>
      <c r="C16" s="101"/>
      <c r="D16" s="102"/>
      <c r="E16" s="36"/>
      <c r="F16" s="92"/>
      <c r="G16" s="105"/>
      <c r="H16" s="102"/>
      <c r="I16" s="36"/>
      <c r="J16" s="92"/>
      <c r="L16" s="48" t="str">
        <f t="shared" si="8"/>
        <v/>
      </c>
      <c r="M16" s="48" t="str">
        <f t="shared" si="9"/>
        <v/>
      </c>
      <c r="N16" s="13"/>
      <c r="O16" s="34" t="str">
        <f t="shared" si="10"/>
        <v/>
      </c>
      <c r="P16" s="13"/>
      <c r="Q16" s="33" t="str">
        <f t="shared" si="11"/>
        <v/>
      </c>
      <c r="R16" s="33" t="str">
        <f t="shared" si="0"/>
        <v/>
      </c>
      <c r="S16" s="33" t="str">
        <f t="shared" si="1"/>
        <v/>
      </c>
      <c r="T16" s="33" t="str">
        <f t="shared" si="2"/>
        <v/>
      </c>
      <c r="U16" s="33" t="str">
        <f t="shared" si="3"/>
        <v/>
      </c>
      <c r="V16" s="33"/>
      <c r="W16" s="33" t="str">
        <f t="shared" si="12"/>
        <v/>
      </c>
      <c r="X16" s="33" t="str">
        <f t="shared" si="12"/>
        <v/>
      </c>
      <c r="Y16" s="33" t="str">
        <f t="array" ref="Y16">IF(W16="Y",MAX(IFERROR(FIND(区切文字,TRIM(C16)),0)),"")</f>
        <v/>
      </c>
      <c r="Z16" s="33" t="str">
        <f t="array" ref="Z16">IF(X16="Y",MAX(IFERROR(FIND(区切文字,TRIM(D16)),0)),"")</f>
        <v/>
      </c>
      <c r="AA16" s="34" t="str">
        <f t="shared" si="13"/>
        <v/>
      </c>
      <c r="AB16" s="34" t="str">
        <f t="shared" si="4"/>
        <v/>
      </c>
      <c r="AC16" s="34" t="str">
        <f t="shared" si="5"/>
        <v/>
      </c>
      <c r="AD16" s="34" t="str">
        <f t="shared" si="6"/>
        <v/>
      </c>
      <c r="AE16" s="35" t="str">
        <f t="shared" si="7"/>
        <v/>
      </c>
      <c r="AF16" s="34"/>
      <c r="AG16" s="34" t="str">
        <f t="shared" si="14"/>
        <v/>
      </c>
      <c r="AH16" s="34" t="str">
        <f t="shared" si="14"/>
        <v/>
      </c>
      <c r="AI16" s="34" t="str">
        <f t="array" ref="AI16">IF(AG16="Y",MAX(IFERROR(FIND(区切文字,TRIM(G16)),0)),"")</f>
        <v/>
      </c>
      <c r="AJ16" s="34" t="str">
        <f t="array" ref="AJ16">IF(AH16="Y",MAX(IFERROR(FIND(区切文字,TRIM(H16)),0)),"")</f>
        <v/>
      </c>
    </row>
    <row r="17" spans="2:36" ht="25.5" customHeight="1" x14ac:dyDescent="0.15">
      <c r="B17" s="60">
        <v>13</v>
      </c>
      <c r="C17" s="101"/>
      <c r="D17" s="102"/>
      <c r="E17" s="36"/>
      <c r="F17" s="92"/>
      <c r="G17" s="105"/>
      <c r="H17" s="102"/>
      <c r="I17" s="36"/>
      <c r="J17" s="92"/>
      <c r="L17" s="48" t="str">
        <f t="shared" si="8"/>
        <v/>
      </c>
      <c r="M17" s="48" t="str">
        <f t="shared" si="9"/>
        <v/>
      </c>
      <c r="N17" s="13"/>
      <c r="O17" s="34" t="str">
        <f t="shared" si="10"/>
        <v/>
      </c>
      <c r="P17" s="13"/>
      <c r="Q17" s="33" t="str">
        <f t="shared" si="11"/>
        <v/>
      </c>
      <c r="R17" s="33" t="str">
        <f t="shared" si="0"/>
        <v/>
      </c>
      <c r="S17" s="33" t="str">
        <f t="shared" si="1"/>
        <v/>
      </c>
      <c r="T17" s="33" t="str">
        <f t="shared" si="2"/>
        <v/>
      </c>
      <c r="U17" s="33" t="str">
        <f t="shared" si="3"/>
        <v/>
      </c>
      <c r="V17" s="33"/>
      <c r="W17" s="33" t="str">
        <f t="shared" si="12"/>
        <v/>
      </c>
      <c r="X17" s="33" t="str">
        <f t="shared" si="12"/>
        <v/>
      </c>
      <c r="Y17" s="33" t="str">
        <f t="array" ref="Y17">IF(W17="Y",MAX(IFERROR(FIND(区切文字,TRIM(C17)),0)),"")</f>
        <v/>
      </c>
      <c r="Z17" s="33" t="str">
        <f t="array" ref="Z17">IF(X17="Y",MAX(IFERROR(FIND(区切文字,TRIM(D17)),0)),"")</f>
        <v/>
      </c>
      <c r="AA17" s="34" t="str">
        <f t="shared" si="13"/>
        <v/>
      </c>
      <c r="AB17" s="34" t="str">
        <f t="shared" si="4"/>
        <v/>
      </c>
      <c r="AC17" s="34" t="str">
        <f t="shared" si="5"/>
        <v/>
      </c>
      <c r="AD17" s="34" t="str">
        <f t="shared" si="6"/>
        <v/>
      </c>
      <c r="AE17" s="35" t="str">
        <f t="shared" si="7"/>
        <v/>
      </c>
      <c r="AF17" s="34"/>
      <c r="AG17" s="34" t="str">
        <f t="shared" si="14"/>
        <v/>
      </c>
      <c r="AH17" s="34" t="str">
        <f t="shared" si="14"/>
        <v/>
      </c>
      <c r="AI17" s="34" t="str">
        <f t="array" ref="AI17">IF(AG17="Y",MAX(IFERROR(FIND(区切文字,TRIM(G17)),0)),"")</f>
        <v/>
      </c>
      <c r="AJ17" s="34" t="str">
        <f t="array" ref="AJ17">IF(AH17="Y",MAX(IFERROR(FIND(区切文字,TRIM(H17)),0)),"")</f>
        <v/>
      </c>
    </row>
    <row r="18" spans="2:36" ht="25.5" customHeight="1" x14ac:dyDescent="0.15">
      <c r="B18" s="60">
        <v>14</v>
      </c>
      <c r="C18" s="101"/>
      <c r="D18" s="102"/>
      <c r="E18" s="36"/>
      <c r="F18" s="92"/>
      <c r="G18" s="105"/>
      <c r="H18" s="102"/>
      <c r="I18" s="36"/>
      <c r="J18" s="92"/>
      <c r="L18" s="48" t="str">
        <f t="shared" si="8"/>
        <v/>
      </c>
      <c r="M18" s="48" t="str">
        <f t="shared" si="9"/>
        <v/>
      </c>
      <c r="N18" s="13"/>
      <c r="O18" s="34" t="str">
        <f t="shared" si="10"/>
        <v/>
      </c>
      <c r="P18" s="13"/>
      <c r="Q18" s="33" t="str">
        <f t="shared" si="11"/>
        <v/>
      </c>
      <c r="R18" s="33" t="str">
        <f t="shared" si="0"/>
        <v/>
      </c>
      <c r="S18" s="33" t="str">
        <f t="shared" si="1"/>
        <v/>
      </c>
      <c r="T18" s="33" t="str">
        <f t="shared" si="2"/>
        <v/>
      </c>
      <c r="U18" s="33" t="str">
        <f t="shared" si="3"/>
        <v/>
      </c>
      <c r="V18" s="33"/>
      <c r="W18" s="33" t="str">
        <f t="shared" si="12"/>
        <v/>
      </c>
      <c r="X18" s="33" t="str">
        <f t="shared" si="12"/>
        <v/>
      </c>
      <c r="Y18" s="33" t="str">
        <f t="array" ref="Y18">IF(W18="Y",MAX(IFERROR(FIND(区切文字,TRIM(C18)),0)),"")</f>
        <v/>
      </c>
      <c r="Z18" s="33" t="str">
        <f t="array" ref="Z18">IF(X18="Y",MAX(IFERROR(FIND(区切文字,TRIM(D18)),0)),"")</f>
        <v/>
      </c>
      <c r="AA18" s="34" t="str">
        <f t="shared" si="13"/>
        <v/>
      </c>
      <c r="AB18" s="34" t="str">
        <f t="shared" si="4"/>
        <v/>
      </c>
      <c r="AC18" s="34" t="str">
        <f t="shared" si="5"/>
        <v/>
      </c>
      <c r="AD18" s="34" t="str">
        <f t="shared" si="6"/>
        <v/>
      </c>
      <c r="AE18" s="35" t="str">
        <f t="shared" si="7"/>
        <v/>
      </c>
      <c r="AF18" s="34"/>
      <c r="AG18" s="34" t="str">
        <f t="shared" si="14"/>
        <v/>
      </c>
      <c r="AH18" s="34" t="str">
        <f t="shared" si="14"/>
        <v/>
      </c>
      <c r="AI18" s="34" t="str">
        <f t="array" ref="AI18">IF(AG18="Y",MAX(IFERROR(FIND(区切文字,TRIM(G18)),0)),"")</f>
        <v/>
      </c>
      <c r="AJ18" s="34" t="str">
        <f t="array" ref="AJ18">IF(AH18="Y",MAX(IFERROR(FIND(区切文字,TRIM(H18)),0)),"")</f>
        <v/>
      </c>
    </row>
    <row r="19" spans="2:36" ht="25.5" customHeight="1" thickBot="1" x14ac:dyDescent="0.2">
      <c r="B19" s="61">
        <v>15</v>
      </c>
      <c r="C19" s="103"/>
      <c r="D19" s="104"/>
      <c r="E19" s="37"/>
      <c r="F19" s="93"/>
      <c r="G19" s="106"/>
      <c r="H19" s="104"/>
      <c r="I19" s="37"/>
      <c r="J19" s="93"/>
      <c r="L19" s="49" t="str">
        <f t="shared" si="8"/>
        <v/>
      </c>
      <c r="M19" s="49" t="str">
        <f t="shared" si="9"/>
        <v/>
      </c>
      <c r="N19" s="13"/>
      <c r="O19" s="34" t="str">
        <f t="shared" si="10"/>
        <v/>
      </c>
      <c r="P19" s="13"/>
      <c r="Q19" s="33" t="str">
        <f t="shared" si="11"/>
        <v/>
      </c>
      <c r="R19" s="33" t="str">
        <f t="shared" si="0"/>
        <v/>
      </c>
      <c r="S19" s="33" t="str">
        <f t="shared" si="1"/>
        <v/>
      </c>
      <c r="T19" s="33" t="str">
        <f t="shared" si="2"/>
        <v/>
      </c>
      <c r="U19" s="33" t="str">
        <f t="shared" si="3"/>
        <v/>
      </c>
      <c r="V19" s="33"/>
      <c r="W19" s="33" t="str">
        <f t="shared" si="12"/>
        <v/>
      </c>
      <c r="X19" s="33" t="str">
        <f t="shared" si="12"/>
        <v/>
      </c>
      <c r="Y19" s="33" t="str">
        <f t="array" ref="Y19">IF(W19="Y",MAX(IFERROR(FIND(区切文字,TRIM(C19)),0)),"")</f>
        <v/>
      </c>
      <c r="Z19" s="33" t="str">
        <f t="array" ref="Z19">IF(X19="Y",MAX(IFERROR(FIND(区切文字,TRIM(D19)),0)),"")</f>
        <v/>
      </c>
      <c r="AA19" s="34" t="str">
        <f t="shared" si="13"/>
        <v/>
      </c>
      <c r="AB19" s="34" t="str">
        <f t="shared" si="4"/>
        <v/>
      </c>
      <c r="AC19" s="34" t="str">
        <f t="shared" si="5"/>
        <v/>
      </c>
      <c r="AD19" s="34" t="str">
        <f t="shared" si="6"/>
        <v/>
      </c>
      <c r="AE19" s="35" t="str">
        <f t="shared" si="7"/>
        <v/>
      </c>
      <c r="AF19" s="34"/>
      <c r="AG19" s="34" t="str">
        <f t="shared" si="14"/>
        <v/>
      </c>
      <c r="AH19" s="34" t="str">
        <f t="shared" si="14"/>
        <v/>
      </c>
      <c r="AI19" s="34" t="str">
        <f t="array" ref="AI19">IF(AG19="Y",MAX(IFERROR(FIND(区切文字,TRIM(G19)),0)),"")</f>
        <v/>
      </c>
      <c r="AJ19" s="34" t="str">
        <f t="array" ref="AJ19">IF(AH19="Y",MAX(IFERROR(FIND(区切文字,TRIM(H19)),0)),"")</f>
        <v/>
      </c>
    </row>
    <row r="20" spans="2:36" x14ac:dyDescent="0.15"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3"/>
      <c r="Z20" s="7"/>
      <c r="AA20" s="7"/>
      <c r="AB20" s="7"/>
      <c r="AC20" s="7"/>
      <c r="AD20" s="7"/>
      <c r="AE20" s="7"/>
      <c r="AF20" s="7"/>
      <c r="AG20" s="7"/>
      <c r="AH20" s="7"/>
      <c r="AI20" s="13"/>
      <c r="AJ20" s="7"/>
    </row>
    <row r="21" spans="2:36" x14ac:dyDescent="0.15"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13"/>
      <c r="Z21" s="7"/>
      <c r="AA21" s="7"/>
      <c r="AB21" s="7"/>
      <c r="AC21" s="7"/>
      <c r="AD21" s="7"/>
      <c r="AE21" s="7"/>
      <c r="AF21" s="7"/>
      <c r="AG21" s="7"/>
      <c r="AH21" s="7"/>
      <c r="AI21" s="13"/>
      <c r="AJ21" s="7"/>
    </row>
    <row r="22" spans="2:36" x14ac:dyDescent="0.15">
      <c r="Q22" s="7"/>
      <c r="R22" s="7"/>
      <c r="S22" s="7"/>
      <c r="T22" s="7"/>
      <c r="U22" s="7"/>
      <c r="V22" s="7"/>
      <c r="W22" s="7"/>
      <c r="X22" s="7"/>
      <c r="Y22" s="13"/>
      <c r="AA22" s="7"/>
      <c r="AB22" s="7"/>
      <c r="AC22" s="7"/>
      <c r="AD22" s="7"/>
      <c r="AE22" s="7"/>
      <c r="AF22" s="7"/>
      <c r="AG22" s="7"/>
      <c r="AH22" s="7"/>
      <c r="AI22" s="13"/>
    </row>
  </sheetData>
  <sheetProtection algorithmName="SHA-512" hashValue="RGQ+FGyG9lIMPlHkUTh1U8uKf95751CMMGeqokbb6dUPmj5nJ8RoPn3FRLZLGZzN2cKHATDbNv1EKiUInnpX0Q==" saltValue="bW+6X6FsvFON5rRbmUd7DQ==" spinCount="100000" sheet="1" objects="1" scenarios="1"/>
  <phoneticPr fontId="1"/>
  <conditionalFormatting sqref="L5:L19">
    <cfRule type="expression" dxfId="1" priority="2">
      <formula>AND($L5&lt;&gt;"",$L5&lt;&gt;"OK")</formula>
    </cfRule>
  </conditionalFormatting>
  <conditionalFormatting sqref="M5:M19">
    <cfRule type="expression" dxfId="0" priority="1">
      <formula>AND($M5&lt;&gt;"",$M5&lt;&gt;"OK")</formula>
    </cfRule>
  </conditionalFormatting>
  <dataValidations count="2">
    <dataValidation type="list" allowBlank="1" showInputMessage="1" showErrorMessage="1" error="学年は１～６を選択" sqref="E5 I5" xr:uid="{00000000-0002-0000-0800-000000000000}">
      <formula1>学年</formula1>
    </dataValidation>
    <dataValidation type="list" allowBlank="1" showInputMessage="1" showErrorMessage="1" sqref="E6:E19 I6:I19" xr:uid="{00000000-0002-0000-0800-000001000000}">
      <formula1>学年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13</vt:i4>
      </vt:variant>
    </vt:vector>
  </HeadingPairs>
  <TitlesOfParts>
    <vt:vector size="22" baseType="lpstr">
      <vt:lpstr>データ</vt:lpstr>
      <vt:lpstr>申込情報</vt:lpstr>
      <vt:lpstr>記入例</vt:lpstr>
      <vt:lpstr>４年男子</vt:lpstr>
      <vt:lpstr>５年男子</vt:lpstr>
      <vt:lpstr>６年男子</vt:lpstr>
      <vt:lpstr>４年女子</vt:lpstr>
      <vt:lpstr>５年女子</vt:lpstr>
      <vt:lpstr>６年女子</vt:lpstr>
      <vt:lpstr>ERRふりがな</vt:lpstr>
      <vt:lpstr>ERR学年</vt:lpstr>
      <vt:lpstr>ERR選手</vt:lpstr>
      <vt:lpstr>ERR選手２未入力</vt:lpstr>
      <vt:lpstr>ERR登録番号</vt:lpstr>
      <vt:lpstr>ERR入力選手</vt:lpstr>
      <vt:lpstr>ERR必須入力</vt:lpstr>
      <vt:lpstr>WAR学年</vt:lpstr>
      <vt:lpstr>オープン参加</vt:lpstr>
      <vt:lpstr>チーム種別</vt:lpstr>
      <vt:lpstr>学年</vt:lpstr>
      <vt:lpstr>区切文字</vt:lpstr>
      <vt:lpstr>種目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小野哲也</dc:creator>
  <cp:lastModifiedBy>user</cp:lastModifiedBy>
  <dcterms:created xsi:type="dcterms:W3CDTF">2018-09-09T10:18:18Z</dcterms:created>
  <dcterms:modified xsi:type="dcterms:W3CDTF">2019-06-26T22:19:20Z</dcterms:modified>
</cp:coreProperties>
</file>