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315" windowHeight="8490"/>
  </bookViews>
  <sheets>
    <sheet name="申込書" sheetId="1" r:id="rId1"/>
  </sheets>
  <externalReferences>
    <externalReference r:id="rId2"/>
    <externalReference r:id="rId3"/>
  </externalReferences>
  <definedNames>
    <definedName name="CHARGE" localSheetId="0">申込書!$M$6:$M$8</definedName>
    <definedName name="CHARGE">#REF!</definedName>
    <definedName name="EVENT" localSheetId="0">申込書!#REF!</definedName>
    <definedName name="EVENT">#REF!</definedName>
    <definedName name="LIST" localSheetId="0">申込書!$S$3:$S$10</definedName>
    <definedName name="LIST">#REF!</definedName>
    <definedName name="LIST500" localSheetId="0">[1]LIST500!$A$21:$EC$30000</definedName>
    <definedName name="LIST500">[2]LIST500!$A$21:$EC$30000</definedName>
    <definedName name="NAME">#REF!</definedName>
    <definedName name="_xlnm.Print_Area" localSheetId="0">申込書!$C$1:$Q$64</definedName>
    <definedName name="SELECT1LIST" localSheetId="0">#REF!</definedName>
    <definedName name="SELECT1LIST">#REF!</definedName>
    <definedName name="県協会ｺｰﾄﾞ" localSheetId="0">'[1]00212'!$AA$6:$AD$34</definedName>
    <definedName name="県協会ｺｰﾄﾞ">'[2]00212'!$AA$6:$AD$34</definedName>
    <definedName name="施工計画書トップ" localSheetId="0">#REF!</definedName>
    <definedName name="施工計画書トップ">#REF!</definedName>
    <definedName name="施工計画書プロセス" localSheetId="0">#REF!</definedName>
    <definedName name="施工計画書プロセス">#REF!</definedName>
    <definedName name="施工計画書検査" localSheetId="0">#REF!</definedName>
    <definedName name="施工計画書検査">#REF!</definedName>
    <definedName name="施工計画書検査総括" localSheetId="0">#REF!</definedName>
    <definedName name="施工計画書検査総括">#REF!</definedName>
    <definedName name="施工計画書施工監視" localSheetId="0">#REF!</definedName>
    <definedName name="施工計画書施工監視">#REF!</definedName>
    <definedName name="施工計画書受入検査" localSheetId="0">#REF!</definedName>
    <definedName name="施工計画書受入検査">#REF!</definedName>
    <definedName name="施工計画書組織" localSheetId="0">#REF!</definedName>
    <definedName name="施工計画書組織">#REF!</definedName>
    <definedName name="施工計画書段階検査" localSheetId="0">#REF!</definedName>
    <definedName name="施工計画書段階検査">#REF!</definedName>
    <definedName name="担当" localSheetId="0">[1]FORM0001!$C$112:$C$124</definedName>
    <definedName name="担当">[2]FORM0001!$C$112:$C$124</definedName>
  </definedNames>
  <calcPr calcId="145621"/>
</workbook>
</file>

<file path=xl/calcChain.xml><?xml version="1.0" encoding="utf-8"?>
<calcChain xmlns="http://schemas.openxmlformats.org/spreadsheetml/2006/main">
  <c r="Q6" i="1" l="1"/>
  <c r="N64" i="1"/>
  <c r="J64" i="1"/>
  <c r="D3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N32" i="1"/>
  <c r="J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Q8" i="1"/>
  <c r="Q7" i="1"/>
  <c r="K8" i="1" l="1"/>
  <c r="K7" i="1" s="1"/>
</calcChain>
</file>

<file path=xl/comments1.xml><?xml version="1.0" encoding="utf-8"?>
<comments xmlns="http://schemas.openxmlformats.org/spreadsheetml/2006/main">
  <authors>
    <author>H.K</author>
  </authors>
  <commentList>
    <comment ref="M5" authorId="0">
      <text>
        <r>
          <rPr>
            <sz val="11"/>
            <color indexed="81"/>
            <rFont val="ＭＳ Ｐゴシック"/>
            <family val="3"/>
            <charset val="128"/>
          </rPr>
          <t>両方お持ちの方は「パソコン」を選択してください。</t>
        </r>
      </text>
    </comment>
  </commentList>
</comments>
</file>

<file path=xl/sharedStrings.xml><?xml version="1.0" encoding="utf-8"?>
<sst xmlns="http://schemas.openxmlformats.org/spreadsheetml/2006/main" count="79" uniqueCount="51">
  <si>
    <t>〔 １ ／ ２ 〕</t>
    <phoneticPr fontId="2"/>
  </si>
  <si>
    <t>申込クラブ</t>
    <rPh sb="0" eb="1">
      <t>モウ</t>
    </rPh>
    <rPh sb="1" eb="2">
      <t>コ</t>
    </rPh>
    <phoneticPr fontId="2"/>
  </si>
  <si>
    <t>種目</t>
    <rPh sb="0" eb="2">
      <t>シュモク</t>
    </rPh>
    <phoneticPr fontId="2"/>
  </si>
  <si>
    <t>申込責任者</t>
    <phoneticPr fontId="2"/>
  </si>
  <si>
    <t>info@badminton.boy.jp</t>
    <phoneticPr fontId="2"/>
  </si>
  <si>
    <t>住　所</t>
    <phoneticPr fontId="2"/>
  </si>
  <si>
    <t>携帯電話：</t>
    <phoneticPr fontId="2"/>
  </si>
  <si>
    <t>ＡＢ級</t>
    <rPh sb="2" eb="3">
      <t>キュウ</t>
    </rPh>
    <phoneticPr fontId="2"/>
  </si>
  <si>
    <t>メールアドレス（受付完了連絡用：必須）</t>
    <rPh sb="8" eb="10">
      <t>ウケツケ</t>
    </rPh>
    <rPh sb="10" eb="12">
      <t>カンリョウ</t>
    </rPh>
    <rPh sb="12" eb="14">
      <t>レンラク</t>
    </rPh>
    <rPh sb="14" eb="15">
      <t>ヨウ</t>
    </rPh>
    <rPh sb="16" eb="18">
      <t>ヒッス</t>
    </rPh>
    <phoneticPr fontId="2"/>
  </si>
  <si>
    <t>パソコン</t>
  </si>
  <si>
    <t>ＣＤ級</t>
    <rPh sb="2" eb="3">
      <t>キュウ</t>
    </rPh>
    <phoneticPr fontId="2"/>
  </si>
  <si>
    <t>参加料　合計</t>
    <rPh sb="0" eb="2">
      <t>サンカ</t>
    </rPh>
    <rPh sb="2" eb="3">
      <t>リョウ</t>
    </rPh>
    <rPh sb="4" eb="6">
      <t>ゴウケイ</t>
    </rPh>
    <phoneticPr fontId="2"/>
  </si>
  <si>
    <t>協会員（一般）</t>
    <rPh sb="0" eb="2">
      <t>キョウカイ</t>
    </rPh>
    <rPh sb="2" eb="3">
      <t>イン</t>
    </rPh>
    <rPh sb="4" eb="6">
      <t>イッパン</t>
    </rPh>
    <phoneticPr fontId="2"/>
  </si>
  <si>
    <t>円　×</t>
    <rPh sb="0" eb="1">
      <t>エン</t>
    </rPh>
    <phoneticPr fontId="2"/>
  </si>
  <si>
    <t>協会員（高校以下）</t>
    <rPh sb="0" eb="2">
      <t>キョウカイ</t>
    </rPh>
    <rPh sb="2" eb="3">
      <t>イン</t>
    </rPh>
    <rPh sb="4" eb="6">
      <t>コウコウ</t>
    </rPh>
    <rPh sb="6" eb="8">
      <t>イカ</t>
    </rPh>
    <phoneticPr fontId="2"/>
  </si>
  <si>
    <t>※　ご不明な点は、真子までお電話を　（携帯：090-4340-9738)</t>
    <rPh sb="14" eb="16">
      <t>デンワ</t>
    </rPh>
    <phoneticPr fontId="2"/>
  </si>
  <si>
    <t>非協会員</t>
    <rPh sb="0" eb="1">
      <t>ヒ</t>
    </rPh>
    <rPh sb="1" eb="4">
      <t>キョウカイイン</t>
    </rPh>
    <phoneticPr fontId="2"/>
  </si>
  <si>
    <t>申込み種目（今回は、すべてダブルス）</t>
    <rPh sb="0" eb="2">
      <t>モウシコ</t>
    </rPh>
    <rPh sb="3" eb="5">
      <t>シュモク</t>
    </rPh>
    <rPh sb="6" eb="8">
      <t>コンカイ</t>
    </rPh>
    <phoneticPr fontId="2"/>
  </si>
  <si>
    <t>選手①情報</t>
    <rPh sb="0" eb="2">
      <t>センシュ</t>
    </rPh>
    <rPh sb="3" eb="5">
      <t>ジョウホウ</t>
    </rPh>
    <phoneticPr fontId="2"/>
  </si>
  <si>
    <t>選手②情報（ダブルスの場合のみに入力）</t>
    <rPh sb="0" eb="2">
      <t>センシュ</t>
    </rPh>
    <rPh sb="3" eb="5">
      <t>ジョウホウ</t>
    </rPh>
    <rPh sb="11" eb="13">
      <t>バアイ</t>
    </rPh>
    <rPh sb="16" eb="18">
      <t>ニュウリョク</t>
    </rPh>
    <phoneticPr fontId="2"/>
  </si>
  <si>
    <t>備考</t>
    <rPh sb="0" eb="2">
      <t>ビコウ</t>
    </rPh>
    <phoneticPr fontId="2"/>
  </si>
  <si>
    <t>№</t>
    <phoneticPr fontId="2"/>
  </si>
  <si>
    <t>種別</t>
    <rPh sb="0" eb="2">
      <t>シュベツ</t>
    </rPh>
    <phoneticPr fontId="2"/>
  </si>
  <si>
    <t>Ｓ／Ｄ</t>
    <phoneticPr fontId="2"/>
  </si>
  <si>
    <t>選手名①</t>
    <rPh sb="0" eb="2">
      <t>センシュ</t>
    </rPh>
    <rPh sb="2" eb="3">
      <t>メイ</t>
    </rPh>
    <phoneticPr fontId="2"/>
  </si>
  <si>
    <t>所属クラブ①</t>
    <rPh sb="0" eb="2">
      <t>ショゾク</t>
    </rPh>
    <phoneticPr fontId="2"/>
  </si>
  <si>
    <t>持ち点①</t>
    <rPh sb="0" eb="1">
      <t>モ</t>
    </rPh>
    <rPh sb="2" eb="3">
      <t>テン</t>
    </rPh>
    <phoneticPr fontId="2"/>
  </si>
  <si>
    <t>参加料①</t>
    <rPh sb="0" eb="2">
      <t>サンカ</t>
    </rPh>
    <rPh sb="2" eb="3">
      <t>リョウ</t>
    </rPh>
    <phoneticPr fontId="2"/>
  </si>
  <si>
    <t>選手名②</t>
    <rPh sb="0" eb="2">
      <t>センシュ</t>
    </rPh>
    <rPh sb="2" eb="3">
      <t>メイ</t>
    </rPh>
    <phoneticPr fontId="2"/>
  </si>
  <si>
    <t>所属クラブ②</t>
    <rPh sb="0" eb="2">
      <t>ショゾク</t>
    </rPh>
    <phoneticPr fontId="2"/>
  </si>
  <si>
    <t>持ち点②</t>
    <rPh sb="0" eb="1">
      <t>モ</t>
    </rPh>
    <rPh sb="2" eb="3">
      <t>テン</t>
    </rPh>
    <phoneticPr fontId="2"/>
  </si>
  <si>
    <t>例</t>
    <rPh sb="0" eb="1">
      <t>レイ</t>
    </rPh>
    <phoneticPr fontId="2"/>
  </si>
  <si>
    <t>男子</t>
  </si>
  <si>
    <t>ダブルス</t>
  </si>
  <si>
    <t>山田　太郎</t>
    <rPh sb="0" eb="2">
      <t>ヤマダ</t>
    </rPh>
    <rPh sb="3" eb="5">
      <t>タロウ</t>
    </rPh>
    <phoneticPr fontId="2"/>
  </si>
  <si>
    <t>（申込クラブと同じで省略可）</t>
    <rPh sb="1" eb="3">
      <t>モウシコミ</t>
    </rPh>
    <rPh sb="7" eb="8">
      <t>オナ</t>
    </rPh>
    <rPh sb="10" eb="12">
      <t>ショウリャク</t>
    </rPh>
    <rPh sb="12" eb="13">
      <t>カ</t>
    </rPh>
    <phoneticPr fontId="2"/>
  </si>
  <si>
    <t>小計</t>
    <rPh sb="0" eb="2">
      <t>ショウケイ</t>
    </rPh>
    <phoneticPr fontId="2"/>
  </si>
  <si>
    <t>〔 ２ ／ ２ 〕</t>
    <phoneticPr fontId="2"/>
  </si>
  <si>
    <t>申込み種別種目（今回は、すべてダブルス）</t>
    <rPh sb="0" eb="2">
      <t>モウシコ</t>
    </rPh>
    <rPh sb="3" eb="5">
      <t>シュベツ</t>
    </rPh>
    <rPh sb="5" eb="7">
      <t>シュモク</t>
    </rPh>
    <rPh sb="8" eb="10">
      <t>コンカイ</t>
    </rPh>
    <phoneticPr fontId="2"/>
  </si>
  <si>
    <t>①　電子メール</t>
    <rPh sb="2" eb="4">
      <t>デンシ</t>
    </rPh>
    <phoneticPr fontId="2"/>
  </si>
  <si>
    <t>協会ホームページ　⇒</t>
    <phoneticPr fontId="2"/>
  </si>
  <si>
    <t>　　http://badminton.boy.jp/</t>
    <phoneticPr fontId="2"/>
  </si>
  <si>
    <t>（省略不可）</t>
    <rPh sb="1" eb="3">
      <t>ショウリャク</t>
    </rPh>
    <rPh sb="3" eb="5">
      <t>フカ</t>
    </rPh>
    <phoneticPr fontId="2"/>
  </si>
  <si>
    <t>混合</t>
  </si>
  <si>
    <t>山田　花子</t>
    <rPh sb="0" eb="2">
      <t>ヤマダ</t>
    </rPh>
    <rPh sb="3" eb="5">
      <t>ハナコ</t>
    </rPh>
    <phoneticPr fontId="2"/>
  </si>
  <si>
    <t>参加料②</t>
    <rPh sb="0" eb="2">
      <t>サンカ</t>
    </rPh>
    <rPh sb="2" eb="3">
      <t>リョウ</t>
    </rPh>
    <phoneticPr fontId="2"/>
  </si>
  <si>
    <t>人　＝</t>
    <rPh sb="0" eb="1">
      <t>ニン</t>
    </rPh>
    <phoneticPr fontId="2"/>
  </si>
  <si>
    <t>ページ左側の連絡先　info@badminton.boy.jp　をクリック</t>
    <rPh sb="3" eb="4">
      <t>ヒダリ</t>
    </rPh>
    <rPh sb="4" eb="5">
      <t>ガワ</t>
    </rPh>
    <phoneticPr fontId="2"/>
  </si>
  <si>
    <t>選手②情報</t>
    <rPh sb="0" eb="2">
      <t>センシュ</t>
    </rPh>
    <rPh sb="3" eb="5">
      <t>ジョウホウ</t>
    </rPh>
    <phoneticPr fontId="2"/>
  </si>
  <si>
    <t>第 79 回 筑紫野市春季バドミントン大会　参加申込書</t>
    <rPh sb="11" eb="13">
      <t>シュンキ</t>
    </rPh>
    <phoneticPr fontId="2"/>
  </si>
  <si>
    <t>入力済の当『2019年度_春季大会entry』を添付して、メール送信してください。</t>
    <rPh sb="0" eb="2">
      <t>ニュウリョク</t>
    </rPh>
    <rPh sb="2" eb="3">
      <t>ズ</t>
    </rPh>
    <rPh sb="4" eb="5">
      <t>トウ</t>
    </rPh>
    <rPh sb="10" eb="12">
      <t>ネンド</t>
    </rPh>
    <rPh sb="13" eb="15">
      <t>シュンキ</t>
    </rPh>
    <rPh sb="15" eb="17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</si>
</sst>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#,##0_ "/>
    <numFmt numFmtId="177" formatCode="#,##0;\-#,##0;&quot;-&quot;"/>
    <numFmt numFmtId="178" formatCode="&quot;¥&quot;#,##0.00;[Red]&quot;¥&quot;&quot;¥&quot;&quot;¥&quot;\-#,##0.00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Century"/>
      <family val="1"/>
    </font>
    <font>
      <b/>
      <sz val="12"/>
      <color indexed="9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b/>
      <sz val="11"/>
      <color rgb="FF0000CC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1">
    <xf numFmtId="0" fontId="0" fillId="0" borderId="0"/>
    <xf numFmtId="177" fontId="18" fillId="0" borderId="0" applyFill="0" applyBorder="0" applyAlignment="0"/>
    <xf numFmtId="38" fontId="19" fillId="2" borderId="0" applyNumberFormat="0" applyBorder="0" applyAlignment="0" applyProtection="0"/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10" fontId="19" fillId="3" borderId="3" applyNumberFormat="0" applyBorder="0" applyAlignment="0" applyProtection="0"/>
    <xf numFmtId="178" fontId="21" fillId="0" borderId="0"/>
    <xf numFmtId="0" fontId="22" fillId="0" borderId="0"/>
    <xf numFmtId="10" fontId="2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5" fillId="4" borderId="0" xfId="0" applyFont="1" applyFill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4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9" fillId="0" borderId="0" xfId="9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12" fillId="0" borderId="0" xfId="9" applyNumberFormat="1" applyFont="1" applyFill="1" applyBorder="1" applyAlignment="1" applyProtection="1">
      <alignment vertical="center"/>
    </xf>
    <xf numFmtId="0" fontId="13" fillId="0" borderId="4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Alignment="1">
      <alignment horizontal="left" vertical="center" indent="2"/>
    </xf>
    <xf numFmtId="0" fontId="15" fillId="0" borderId="0" xfId="9" applyNumberFormat="1" applyFont="1" applyFill="1" applyBorder="1" applyAlignment="1" applyProtection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13" fillId="4" borderId="10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38" fontId="13" fillId="3" borderId="11" xfId="10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3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vertical="center"/>
    </xf>
    <xf numFmtId="6" fontId="16" fillId="3" borderId="12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13" fillId="4" borderId="0" xfId="0" applyNumberFormat="1" applyFont="1" applyFill="1" applyBorder="1" applyAlignment="1">
      <alignment horizontal="right" vertical="center"/>
    </xf>
    <xf numFmtId="0" fontId="13" fillId="5" borderId="0" xfId="0" applyFont="1" applyFill="1" applyBorder="1" applyAlignment="1">
      <alignment horizontal="center" vertical="center"/>
    </xf>
    <xf numFmtId="38" fontId="13" fillId="3" borderId="4" xfId="10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vertical="center"/>
    </xf>
    <xf numFmtId="0" fontId="13" fillId="0" borderId="14" xfId="0" applyNumberFormat="1" applyFont="1" applyFill="1" applyBorder="1" applyAlignment="1">
      <alignment horizontal="left" vertical="center"/>
    </xf>
    <xf numFmtId="0" fontId="1" fillId="0" borderId="14" xfId="0" applyNumberFormat="1" applyFont="1" applyFill="1" applyBorder="1" applyAlignment="1">
      <alignment vertical="center"/>
    </xf>
    <xf numFmtId="0" fontId="13" fillId="0" borderId="14" xfId="0" applyNumberFormat="1" applyFont="1" applyFill="1" applyBorder="1" applyAlignment="1">
      <alignment vertical="center"/>
    </xf>
    <xf numFmtId="0" fontId="13" fillId="0" borderId="15" xfId="0" applyNumberFormat="1" applyFont="1" applyFill="1" applyBorder="1" applyAlignment="1">
      <alignment vertical="center"/>
    </xf>
    <xf numFmtId="6" fontId="13" fillId="3" borderId="12" xfId="10" applyNumberFormat="1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0" fillId="6" borderId="16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0" borderId="0" xfId="9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 shrinkToFit="1"/>
    </xf>
    <xf numFmtId="176" fontId="0" fillId="6" borderId="19" xfId="0" applyNumberFormat="1" applyFill="1" applyBorder="1" applyAlignment="1">
      <alignment horizontal="right" vertical="center"/>
    </xf>
    <xf numFmtId="0" fontId="0" fillId="6" borderId="20" xfId="0" applyFill="1" applyBorder="1" applyAlignment="1">
      <alignment horizontal="center" vertical="center"/>
    </xf>
    <xf numFmtId="176" fontId="0" fillId="6" borderId="18" xfId="0" applyNumberFormat="1" applyFill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176" fontId="0" fillId="0" borderId="22" xfId="0" applyNumberFormat="1" applyBorder="1" applyAlignment="1">
      <alignment vertical="center" shrinkToFit="1"/>
    </xf>
    <xf numFmtId="176" fontId="0" fillId="0" borderId="21" xfId="0" applyNumberFormat="1" applyBorder="1" applyAlignment="1">
      <alignment vertical="center" shrinkToFi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9" applyNumberFormat="1" applyFont="1" applyFill="1" applyBorder="1" applyAlignment="1" applyProtection="1">
      <alignment horizontal="left" vertical="center"/>
    </xf>
    <xf numFmtId="0" fontId="0" fillId="7" borderId="23" xfId="0" applyFill="1" applyBorder="1" applyAlignment="1">
      <alignment horizontal="center" vertical="center"/>
    </xf>
    <xf numFmtId="0" fontId="0" fillId="7" borderId="24" xfId="0" applyFill="1" applyBorder="1" applyAlignment="1">
      <alignment vertical="center" shrinkToFit="1"/>
    </xf>
    <xf numFmtId="0" fontId="0" fillId="7" borderId="25" xfId="0" applyFill="1" applyBorder="1" applyAlignment="1">
      <alignment vertical="center" shrinkToFit="1"/>
    </xf>
    <xf numFmtId="0" fontId="0" fillId="7" borderId="23" xfId="0" applyFill="1" applyBorder="1" applyAlignment="1">
      <alignment horizontal="center" vertical="center" shrinkToFit="1"/>
    </xf>
    <xf numFmtId="0" fontId="0" fillId="7" borderId="24" xfId="0" applyFill="1" applyBorder="1" applyAlignment="1">
      <alignment horizontal="center" vertical="center" shrinkToFit="1"/>
    </xf>
    <xf numFmtId="176" fontId="0" fillId="7" borderId="26" xfId="0" applyNumberFormat="1" applyFill="1" applyBorder="1" applyAlignment="1">
      <alignment vertical="center" shrinkToFit="1"/>
    </xf>
    <xf numFmtId="176" fontId="0" fillId="7" borderId="25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horizontal="center" vertical="center" shrinkToFit="1"/>
    </xf>
    <xf numFmtId="0" fontId="0" fillId="7" borderId="26" xfId="0" applyFill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0" fillId="6" borderId="18" xfId="0" applyNumberFormat="1" applyFont="1" applyFill="1" applyBorder="1" applyAlignment="1">
      <alignment horizontal="right" vertical="center"/>
    </xf>
    <xf numFmtId="0" fontId="23" fillId="0" borderId="1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shrinkToFit="1"/>
    </xf>
    <xf numFmtId="0" fontId="0" fillId="7" borderId="51" xfId="0" applyFill="1" applyBorder="1" applyAlignment="1">
      <alignment horizontal="left" vertical="center" shrinkToFit="1"/>
    </xf>
    <xf numFmtId="0" fontId="0" fillId="7" borderId="52" xfId="0" applyFill="1" applyBorder="1" applyAlignment="1">
      <alignment horizontal="left" vertical="center" shrinkToFit="1"/>
    </xf>
    <xf numFmtId="0" fontId="0" fillId="7" borderId="53" xfId="0" applyFill="1" applyBorder="1" applyAlignment="1">
      <alignment horizontal="left" vertical="center" shrinkToFit="1"/>
    </xf>
    <xf numFmtId="0" fontId="0" fillId="0" borderId="49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50" xfId="0" applyBorder="1" applyAlignment="1">
      <alignment horizontal="left" vertical="center" shrinkToFit="1"/>
    </xf>
    <xf numFmtId="0" fontId="0" fillId="6" borderId="49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50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0" fillId="6" borderId="40" xfId="0" applyFill="1" applyBorder="1" applyAlignment="1">
      <alignment horizontal="center" vertical="center"/>
    </xf>
    <xf numFmtId="0" fontId="0" fillId="6" borderId="41" xfId="0" applyFill="1" applyBorder="1" applyAlignment="1">
      <alignment horizontal="center" vertical="center"/>
    </xf>
    <xf numFmtId="0" fontId="0" fillId="6" borderId="42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6" borderId="45" xfId="0" applyFill="1" applyBorder="1" applyAlignment="1">
      <alignment horizontal="center" vertical="center"/>
    </xf>
    <xf numFmtId="0" fontId="0" fillId="6" borderId="46" xfId="0" applyFill="1" applyBorder="1" applyAlignment="1">
      <alignment horizontal="center" vertical="center"/>
    </xf>
    <xf numFmtId="0" fontId="0" fillId="6" borderId="47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0" fillId="5" borderId="34" xfId="0" applyFill="1" applyBorder="1" applyAlignment="1">
      <alignment horizontal="left" vertical="center" shrinkToFit="1"/>
    </xf>
    <xf numFmtId="0" fontId="0" fillId="5" borderId="35" xfId="0" applyFill="1" applyBorder="1" applyAlignment="1">
      <alignment horizontal="left" vertical="center" shrinkToFit="1"/>
    </xf>
    <xf numFmtId="0" fontId="0" fillId="5" borderId="35" xfId="0" applyFill="1" applyBorder="1" applyAlignment="1">
      <alignment horizontal="center" vertical="center" shrinkToFit="1"/>
    </xf>
    <xf numFmtId="0" fontId="0" fillId="5" borderId="36" xfId="0" applyFill="1" applyBorder="1" applyAlignment="1">
      <alignment horizontal="center" vertical="center" shrinkToFit="1"/>
    </xf>
    <xf numFmtId="0" fontId="14" fillId="8" borderId="37" xfId="0" applyFont="1" applyFill="1" applyBorder="1" applyAlignment="1">
      <alignment horizontal="center" vertical="center" shrinkToFit="1"/>
    </xf>
    <xf numFmtId="0" fontId="14" fillId="8" borderId="38" xfId="0" applyFont="1" applyFill="1" applyBorder="1" applyAlignment="1">
      <alignment horizontal="center" vertical="center" shrinkToFit="1"/>
    </xf>
    <xf numFmtId="0" fontId="8" fillId="5" borderId="39" xfId="9" applyFill="1" applyBorder="1" applyAlignment="1" applyProtection="1">
      <alignment horizontal="center" vertical="center" shrinkToFit="1"/>
    </xf>
    <xf numFmtId="0" fontId="1" fillId="5" borderId="1" xfId="0" applyFont="1" applyFill="1" applyBorder="1" applyAlignment="1">
      <alignment horizontal="center" vertical="center" shrinkToFit="1"/>
    </xf>
    <xf numFmtId="0" fontId="1" fillId="5" borderId="38" xfId="0" applyFont="1" applyFill="1" applyBorder="1" applyAlignment="1">
      <alignment horizontal="center" vertical="center" shrinkToFit="1"/>
    </xf>
    <xf numFmtId="0" fontId="7" fillId="9" borderId="29" xfId="0" applyFont="1" applyFill="1" applyBorder="1" applyAlignment="1">
      <alignment horizontal="left" vertical="center" shrinkToFit="1"/>
    </xf>
    <xf numFmtId="0" fontId="7" fillId="9" borderId="30" xfId="0" applyFont="1" applyFill="1" applyBorder="1" applyAlignment="1">
      <alignment horizontal="left" vertical="center" shrinkToFit="1"/>
    </xf>
    <xf numFmtId="0" fontId="7" fillId="9" borderId="31" xfId="0" applyFont="1" applyFill="1" applyBorder="1" applyAlignment="1">
      <alignment horizontal="left" vertical="center" shrinkToFit="1"/>
    </xf>
    <xf numFmtId="0" fontId="11" fillId="0" borderId="0" xfId="0" applyNumberFormat="1" applyFont="1" applyFill="1" applyBorder="1" applyAlignment="1">
      <alignment horizontal="left" vertical="center"/>
    </xf>
    <xf numFmtId="0" fontId="11" fillId="0" borderId="4" xfId="0" applyNumberFormat="1" applyFont="1" applyFill="1" applyBorder="1" applyAlignment="1">
      <alignment horizontal="left" vertical="center"/>
    </xf>
    <xf numFmtId="0" fontId="0" fillId="5" borderId="32" xfId="0" applyFill="1" applyBorder="1" applyAlignment="1">
      <alignment horizontal="left" vertical="center" shrinkToFit="1"/>
    </xf>
    <xf numFmtId="0" fontId="0" fillId="5" borderId="6" xfId="0" applyFill="1" applyBorder="1" applyAlignment="1">
      <alignment horizontal="left" vertical="center" shrinkToFit="1"/>
    </xf>
    <xf numFmtId="0" fontId="0" fillId="5" borderId="6" xfId="0" applyFill="1" applyBorder="1" applyAlignment="1">
      <alignment horizontal="center" vertical="center" shrinkToFit="1"/>
    </xf>
    <xf numFmtId="0" fontId="0" fillId="5" borderId="33" xfId="0" applyFill="1" applyBorder="1" applyAlignment="1">
      <alignment horizontal="center" vertical="center" shrinkToFit="1"/>
    </xf>
  </cellXfs>
  <cellStyles count="11">
    <cellStyle name="Calc Currency (0)" xfId="1"/>
    <cellStyle name="Grey" xfId="2"/>
    <cellStyle name="Header1" xfId="3"/>
    <cellStyle name="Header2" xfId="4"/>
    <cellStyle name="Input [yellow]" xfId="5"/>
    <cellStyle name="Normal - Style1" xfId="6"/>
    <cellStyle name="Normal_#18-Internet" xfId="7"/>
    <cellStyle name="Percent [2]" xfId="8"/>
    <cellStyle name="ハイパーリンク" xfId="9" builtinId="8"/>
    <cellStyle name="桁区切り" xfId="10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en/BAD/&#24066;&#21332;&#20250;/H21&#24180;&#24230;/&#20195;&#35696;&#21729;&#20250;&#35696;/&#65320;21&#24066;&#21332;&#20250;&#20840;&#26360;&#390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60529_&#31532;73&#22238;&#31569;&#32043;&#37326;&#24066;&#26149;&#23395;&#22823;&#20250;/&#65320;22&#24066;&#21332;&#20250;&#20840;&#26360;&#39006;/&#65320;22&#24066;&#21332;&#20250;&#20840;&#26360;&#390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業補助申請 (H20)"/>
      <sheetName val="事業補助申請 (H20) (2)"/>
      <sheetName val="H21年度代議員会議用"/>
      <sheetName val="FORM0001"/>
      <sheetName val="DB"/>
      <sheetName val="00001"/>
      <sheetName val="旧版１"/>
      <sheetName val="旧版２"/>
      <sheetName val="H２０案"/>
      <sheetName val="H２１Ａ案"/>
      <sheetName val="00002 (旧版)"/>
      <sheetName val="00003"/>
      <sheetName val="00004"/>
      <sheetName val="00005"/>
      <sheetName val="00006"/>
      <sheetName val="00007"/>
      <sheetName val="00010"/>
      <sheetName val="事業補助申請"/>
      <sheetName val="00100"/>
      <sheetName val="クラブ別会員数"/>
      <sheetName val="00211"/>
      <sheetName val="00212"/>
      <sheetName val="00213"/>
      <sheetName val="00200a"/>
      <sheetName val="00400"/>
      <sheetName val="00501"/>
      <sheetName val="00502"/>
      <sheetName val="３）ランク分け縦"/>
      <sheetName val="00503"/>
      <sheetName val="00503 (2)"/>
      <sheetName val="00511"/>
      <sheetName val="00512"/>
      <sheetName val="00513"/>
      <sheetName val="00514"/>
      <sheetName val="00515"/>
      <sheetName val="00516"/>
      <sheetName val="00800"/>
      <sheetName val="00900"/>
      <sheetName val="01000"/>
      <sheetName val="01100"/>
      <sheetName val="01400"/>
      <sheetName val="00701"/>
      <sheetName val="00702"/>
      <sheetName val="00703"/>
      <sheetName val="00704"/>
      <sheetName val="00705"/>
      <sheetName val="00750"/>
      <sheetName val="00751"/>
      <sheetName val="00752"/>
      <sheetName val="00804"/>
      <sheetName val="00805"/>
      <sheetName val="00806"/>
      <sheetName val="00807"/>
      <sheetName val="00901"/>
      <sheetName val="00902"/>
      <sheetName val="00903"/>
      <sheetName val="00904"/>
      <sheetName val="00905"/>
      <sheetName val="00906"/>
      <sheetName val="01001"/>
      <sheetName val="Sheet1"/>
      <sheetName val="01002"/>
      <sheetName val="01003"/>
      <sheetName val="01004"/>
      <sheetName val="01005"/>
      <sheetName val="01006"/>
      <sheetName val="01007"/>
      <sheetName val="01008"/>
      <sheetName val="01101"/>
      <sheetName val="LIST500"/>
      <sheetName val="Sheet2"/>
    </sheetNames>
    <sheetDataSet>
      <sheetData sheetId="0"/>
      <sheetData sheetId="1"/>
      <sheetData sheetId="2"/>
      <sheetData sheetId="3">
        <row r="114">
          <cell r="C114" t="str">
            <v>◎</v>
          </cell>
        </row>
        <row r="115">
          <cell r="C115" t="str">
            <v>○</v>
          </cell>
        </row>
        <row r="116">
          <cell r="C116" t="str">
            <v>●</v>
          </cell>
        </row>
        <row r="117">
          <cell r="C117" t="str">
            <v>△</v>
          </cell>
        </row>
        <row r="118">
          <cell r="C118" t="str">
            <v>◇</v>
          </cell>
        </row>
        <row r="119">
          <cell r="C119" t="str">
            <v>□</v>
          </cell>
        </row>
        <row r="120">
          <cell r="C120" t="str">
            <v>■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AA6">
            <v>1</v>
          </cell>
          <cell r="AB6" t="str">
            <v>北九州市</v>
          </cell>
          <cell r="AC6" t="str">
            <v>北九州</v>
          </cell>
          <cell r="AD6" t="str">
            <v>40100</v>
          </cell>
        </row>
        <row r="7">
          <cell r="AA7">
            <v>2</v>
          </cell>
          <cell r="AB7" t="str">
            <v>福岡市</v>
          </cell>
          <cell r="AC7" t="str">
            <v>福岡</v>
          </cell>
          <cell r="AD7" t="str">
            <v>40130</v>
          </cell>
        </row>
        <row r="8">
          <cell r="AA8">
            <v>3</v>
          </cell>
          <cell r="AB8" t="str">
            <v>久留米市</v>
          </cell>
          <cell r="AC8" t="str">
            <v>筑後</v>
          </cell>
          <cell r="AD8" t="str">
            <v>40203</v>
          </cell>
        </row>
        <row r="9">
          <cell r="AA9">
            <v>40</v>
          </cell>
          <cell r="AB9" t="str">
            <v>大牟田市</v>
          </cell>
          <cell r="AC9" t="str">
            <v>筑後</v>
          </cell>
          <cell r="AD9" t="str">
            <v>40202</v>
          </cell>
        </row>
        <row r="10">
          <cell r="AA10">
            <v>41</v>
          </cell>
          <cell r="AB10" t="str">
            <v>直方市</v>
          </cell>
          <cell r="AC10" t="str">
            <v>筑豊</v>
          </cell>
          <cell r="AD10" t="str">
            <v>40204</v>
          </cell>
        </row>
        <row r="11">
          <cell r="AA11">
            <v>42</v>
          </cell>
          <cell r="AB11" t="str">
            <v>飯塚市</v>
          </cell>
          <cell r="AC11" t="str">
            <v>筑豊</v>
          </cell>
          <cell r="AD11" t="str">
            <v>40205</v>
          </cell>
        </row>
        <row r="12">
          <cell r="AA12">
            <v>43</v>
          </cell>
          <cell r="AB12" t="str">
            <v>山田市</v>
          </cell>
          <cell r="AC12" t="str">
            <v>筑豊</v>
          </cell>
          <cell r="AD12" t="str">
            <v>40208</v>
          </cell>
        </row>
        <row r="13">
          <cell r="AA13">
            <v>44</v>
          </cell>
          <cell r="AB13" t="str">
            <v>大川市</v>
          </cell>
          <cell r="AC13" t="str">
            <v>筑後</v>
          </cell>
          <cell r="AD13" t="str">
            <v>40212</v>
          </cell>
        </row>
        <row r="14">
          <cell r="AA14">
            <v>45</v>
          </cell>
          <cell r="AB14" t="str">
            <v>中間市</v>
          </cell>
          <cell r="AC14" t="str">
            <v>北九州</v>
          </cell>
          <cell r="AD14" t="str">
            <v>40215</v>
          </cell>
        </row>
        <row r="15">
          <cell r="AA15">
            <v>46</v>
          </cell>
          <cell r="AB15" t="str">
            <v>小郡市</v>
          </cell>
          <cell r="AC15" t="str">
            <v>筑後</v>
          </cell>
          <cell r="AD15" t="str">
            <v>40216</v>
          </cell>
        </row>
        <row r="16">
          <cell r="AA16">
            <v>47</v>
          </cell>
          <cell r="AB16" t="str">
            <v>筑紫野市</v>
          </cell>
          <cell r="AC16" t="str">
            <v>福岡</v>
          </cell>
          <cell r="AD16" t="str">
            <v>40217</v>
          </cell>
        </row>
        <row r="17">
          <cell r="AA17">
            <v>48</v>
          </cell>
          <cell r="AB17" t="str">
            <v>春日市</v>
          </cell>
          <cell r="AC17" t="str">
            <v>福岡</v>
          </cell>
          <cell r="AD17" t="str">
            <v>40218</v>
          </cell>
        </row>
        <row r="18">
          <cell r="AA18">
            <v>49</v>
          </cell>
          <cell r="AB18" t="str">
            <v>大野城市</v>
          </cell>
          <cell r="AC18" t="str">
            <v>福岡</v>
          </cell>
          <cell r="AD18" t="str">
            <v>40219</v>
          </cell>
        </row>
        <row r="19">
          <cell r="AA19">
            <v>50</v>
          </cell>
          <cell r="AB19" t="str">
            <v>太宰府市</v>
          </cell>
          <cell r="AC19" t="str">
            <v>福岡</v>
          </cell>
          <cell r="AD19" t="str">
            <v>40221</v>
          </cell>
        </row>
        <row r="20">
          <cell r="AA20">
            <v>51</v>
          </cell>
          <cell r="AB20" t="str">
            <v>古賀市</v>
          </cell>
          <cell r="AC20" t="str">
            <v>福岡</v>
          </cell>
          <cell r="AD20" t="str">
            <v>40223</v>
          </cell>
        </row>
        <row r="21">
          <cell r="AA21">
            <v>52</v>
          </cell>
          <cell r="AB21" t="str">
            <v>福津市</v>
          </cell>
          <cell r="AC21" t="str">
            <v>福岡</v>
          </cell>
          <cell r="AD21" t="str">
            <v>40224</v>
          </cell>
        </row>
        <row r="22">
          <cell r="AA22">
            <v>53</v>
          </cell>
          <cell r="AB22" t="str">
            <v>うきは市</v>
          </cell>
          <cell r="AC22" t="str">
            <v>筑後</v>
          </cell>
          <cell r="AD22" t="str">
            <v>40225</v>
          </cell>
        </row>
        <row r="23">
          <cell r="AA23">
            <v>60</v>
          </cell>
          <cell r="AB23" t="str">
            <v>那珂川町</v>
          </cell>
          <cell r="AC23" t="str">
            <v>福岡</v>
          </cell>
          <cell r="AD23" t="str">
            <v>40305</v>
          </cell>
        </row>
        <row r="24">
          <cell r="AA24">
            <v>70</v>
          </cell>
          <cell r="AB24" t="str">
            <v>朝倉郡</v>
          </cell>
          <cell r="AC24" t="str">
            <v>筑後</v>
          </cell>
          <cell r="AD24" t="str">
            <v>40404</v>
          </cell>
        </row>
        <row r="25">
          <cell r="AA25">
            <v>71</v>
          </cell>
          <cell r="AB25" t="str">
            <v>嘉穂郡</v>
          </cell>
          <cell r="AC25" t="str">
            <v>筑豊</v>
          </cell>
          <cell r="AD25" t="str">
            <v>40420</v>
          </cell>
        </row>
        <row r="26">
          <cell r="AA26">
            <v>72</v>
          </cell>
          <cell r="AB26" t="str">
            <v>鞍手郡</v>
          </cell>
          <cell r="AC26" t="str">
            <v>筑豊</v>
          </cell>
          <cell r="AD26" t="str">
            <v>40400</v>
          </cell>
        </row>
        <row r="27">
          <cell r="AA27">
            <v>73</v>
          </cell>
          <cell r="AB27" t="str">
            <v>遠賀郡</v>
          </cell>
          <cell r="AC27" t="str">
            <v>北九州</v>
          </cell>
          <cell r="AD27" t="str">
            <v>40380</v>
          </cell>
        </row>
        <row r="28">
          <cell r="AA28">
            <v>74</v>
          </cell>
          <cell r="AB28" t="str">
            <v>糟屋郡</v>
          </cell>
          <cell r="AC28" t="str">
            <v>福岡</v>
          </cell>
          <cell r="AD28" t="str">
            <v>40340</v>
          </cell>
        </row>
        <row r="29">
          <cell r="AA29">
            <v>75</v>
          </cell>
          <cell r="AB29" t="str">
            <v>浮羽郡</v>
          </cell>
          <cell r="AC29" t="str">
            <v>筑後</v>
          </cell>
          <cell r="AD29" t="str">
            <v>40480</v>
          </cell>
        </row>
        <row r="30">
          <cell r="AA30">
            <v>90</v>
          </cell>
          <cell r="AB30" t="str">
            <v>糸島地区</v>
          </cell>
          <cell r="AC30" t="str">
            <v>福岡</v>
          </cell>
          <cell r="AD30" t="str">
            <v>40900</v>
          </cell>
        </row>
        <row r="31">
          <cell r="AA31">
            <v>91</v>
          </cell>
          <cell r="AB31" t="str">
            <v>田川地区</v>
          </cell>
          <cell r="AC31" t="str">
            <v>筑豊</v>
          </cell>
          <cell r="AD31" t="str">
            <v>40901</v>
          </cell>
        </row>
        <row r="32">
          <cell r="AA32">
            <v>92</v>
          </cell>
          <cell r="AB32" t="str">
            <v>柳川地区</v>
          </cell>
          <cell r="AC32" t="str">
            <v>筑後</v>
          </cell>
          <cell r="AD32" t="str">
            <v>40902</v>
          </cell>
        </row>
        <row r="33">
          <cell r="AA33">
            <v>93</v>
          </cell>
          <cell r="AB33" t="str">
            <v>宗像地区</v>
          </cell>
          <cell r="AC33" t="str">
            <v>福岡</v>
          </cell>
          <cell r="AD33" t="str">
            <v>40903</v>
          </cell>
        </row>
        <row r="34">
          <cell r="AA34">
            <v>94</v>
          </cell>
          <cell r="AB34" t="str">
            <v>京築地区</v>
          </cell>
          <cell r="AC34" t="str">
            <v>北九州</v>
          </cell>
          <cell r="AD34" t="str">
            <v>40904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業補助申請 (H20)"/>
      <sheetName val="事業補助申請 (H20) (2)"/>
      <sheetName val="H21年度代議員会議用"/>
      <sheetName val="FORM0001"/>
      <sheetName val="DB"/>
      <sheetName val="00001"/>
      <sheetName val="旧版１"/>
      <sheetName val="旧版２"/>
      <sheetName val="H２０案"/>
      <sheetName val="H２１Ａ案"/>
      <sheetName val="00002 (旧版)"/>
      <sheetName val="00003"/>
      <sheetName val="00004"/>
      <sheetName val="00005"/>
      <sheetName val="00006"/>
      <sheetName val="00007"/>
      <sheetName val="00010"/>
      <sheetName val="事業補助申請"/>
      <sheetName val="00100"/>
      <sheetName val="クラブ別会員数"/>
      <sheetName val="00211"/>
      <sheetName val="00212"/>
      <sheetName val="00213"/>
      <sheetName val="00200a"/>
      <sheetName val="00400"/>
      <sheetName val="00501"/>
      <sheetName val="00502"/>
      <sheetName val="00502-2"/>
      <sheetName val="00503"/>
      <sheetName val="00503(1)"/>
      <sheetName val="00503 (2)"/>
      <sheetName val="00511"/>
      <sheetName val="00512"/>
      <sheetName val="00513"/>
      <sheetName val="00514"/>
      <sheetName val="00515"/>
      <sheetName val="00516"/>
      <sheetName val="00800"/>
      <sheetName val="00900"/>
      <sheetName val="01000"/>
      <sheetName val="01100"/>
      <sheetName val="01400"/>
      <sheetName val="00701"/>
      <sheetName val="00702"/>
      <sheetName val="00703"/>
      <sheetName val="00704"/>
      <sheetName val="00705"/>
      <sheetName val="00750"/>
      <sheetName val="00751"/>
      <sheetName val="00752"/>
      <sheetName val="00804"/>
      <sheetName val="00805"/>
      <sheetName val="00806"/>
      <sheetName val="00807"/>
      <sheetName val="00901"/>
      <sheetName val="00902"/>
      <sheetName val="00903"/>
      <sheetName val="00904"/>
      <sheetName val="00905"/>
      <sheetName val="00906"/>
      <sheetName val="01001"/>
      <sheetName val="Sheet1"/>
      <sheetName val="01002"/>
      <sheetName val="01003"/>
      <sheetName val="01004"/>
      <sheetName val="01005"/>
      <sheetName val="01006"/>
      <sheetName val="01007"/>
      <sheetName val="01008"/>
      <sheetName val="01101"/>
      <sheetName val="LIST500"/>
      <sheetName val="Sheet2"/>
    </sheetNames>
    <sheetDataSet>
      <sheetData sheetId="0"/>
      <sheetData sheetId="1"/>
      <sheetData sheetId="2"/>
      <sheetData sheetId="3">
        <row r="114">
          <cell r="C114" t="str">
            <v>◎</v>
          </cell>
        </row>
        <row r="115">
          <cell r="C115" t="str">
            <v>○</v>
          </cell>
        </row>
        <row r="116">
          <cell r="C116" t="str">
            <v>●</v>
          </cell>
        </row>
        <row r="117">
          <cell r="C117" t="str">
            <v>△</v>
          </cell>
        </row>
        <row r="118">
          <cell r="C118" t="str">
            <v>◇</v>
          </cell>
        </row>
        <row r="119">
          <cell r="C119" t="str">
            <v>□</v>
          </cell>
        </row>
        <row r="120">
          <cell r="C120" t="str">
            <v>■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AA6">
            <v>1</v>
          </cell>
          <cell r="AB6" t="str">
            <v>北九州市</v>
          </cell>
          <cell r="AC6" t="str">
            <v>北九州</v>
          </cell>
          <cell r="AD6" t="str">
            <v>40100</v>
          </cell>
        </row>
        <row r="7">
          <cell r="AA7">
            <v>2</v>
          </cell>
          <cell r="AB7" t="str">
            <v>福岡市</v>
          </cell>
          <cell r="AC7" t="str">
            <v>福岡</v>
          </cell>
          <cell r="AD7" t="str">
            <v>40130</v>
          </cell>
        </row>
        <row r="8">
          <cell r="AA8">
            <v>3</v>
          </cell>
          <cell r="AB8" t="str">
            <v>久留米市</v>
          </cell>
          <cell r="AC8" t="str">
            <v>筑後</v>
          </cell>
          <cell r="AD8" t="str">
            <v>40203</v>
          </cell>
        </row>
        <row r="9">
          <cell r="AA9">
            <v>40</v>
          </cell>
          <cell r="AB9" t="str">
            <v>大牟田市</v>
          </cell>
          <cell r="AC9" t="str">
            <v>筑後</v>
          </cell>
          <cell r="AD9" t="str">
            <v>40202</v>
          </cell>
        </row>
        <row r="10">
          <cell r="AA10">
            <v>41</v>
          </cell>
          <cell r="AB10" t="str">
            <v>直方市</v>
          </cell>
          <cell r="AC10" t="str">
            <v>筑豊</v>
          </cell>
          <cell r="AD10" t="str">
            <v>40204</v>
          </cell>
        </row>
        <row r="11">
          <cell r="AA11">
            <v>42</v>
          </cell>
          <cell r="AB11" t="str">
            <v>飯塚市</v>
          </cell>
          <cell r="AC11" t="str">
            <v>筑豊</v>
          </cell>
          <cell r="AD11" t="str">
            <v>40205</v>
          </cell>
        </row>
        <row r="12">
          <cell r="AA12">
            <v>43</v>
          </cell>
          <cell r="AB12" t="str">
            <v>山田市</v>
          </cell>
          <cell r="AC12" t="str">
            <v>筑豊</v>
          </cell>
          <cell r="AD12" t="str">
            <v>40208</v>
          </cell>
        </row>
        <row r="13">
          <cell r="AA13">
            <v>44</v>
          </cell>
          <cell r="AB13" t="str">
            <v>大川市</v>
          </cell>
          <cell r="AC13" t="str">
            <v>筑後</v>
          </cell>
          <cell r="AD13" t="str">
            <v>40212</v>
          </cell>
        </row>
        <row r="14">
          <cell r="AA14">
            <v>45</v>
          </cell>
          <cell r="AB14" t="str">
            <v>中間市</v>
          </cell>
          <cell r="AC14" t="str">
            <v>北九州</v>
          </cell>
          <cell r="AD14" t="str">
            <v>40215</v>
          </cell>
        </row>
        <row r="15">
          <cell r="AA15">
            <v>46</v>
          </cell>
          <cell r="AB15" t="str">
            <v>小郡市</v>
          </cell>
          <cell r="AC15" t="str">
            <v>筑後</v>
          </cell>
          <cell r="AD15" t="str">
            <v>40216</v>
          </cell>
        </row>
        <row r="16">
          <cell r="AA16">
            <v>47</v>
          </cell>
          <cell r="AB16" t="str">
            <v>筑紫野市</v>
          </cell>
          <cell r="AC16" t="str">
            <v>福岡</v>
          </cell>
          <cell r="AD16" t="str">
            <v>40217</v>
          </cell>
        </row>
        <row r="17">
          <cell r="AA17">
            <v>48</v>
          </cell>
          <cell r="AB17" t="str">
            <v>春日市</v>
          </cell>
          <cell r="AC17" t="str">
            <v>福岡</v>
          </cell>
          <cell r="AD17" t="str">
            <v>40218</v>
          </cell>
        </row>
        <row r="18">
          <cell r="AA18">
            <v>49</v>
          </cell>
          <cell r="AB18" t="str">
            <v>大野城市</v>
          </cell>
          <cell r="AC18" t="str">
            <v>福岡</v>
          </cell>
          <cell r="AD18" t="str">
            <v>40219</v>
          </cell>
        </row>
        <row r="19">
          <cell r="AA19">
            <v>50</v>
          </cell>
          <cell r="AB19" t="str">
            <v>太宰府市</v>
          </cell>
          <cell r="AC19" t="str">
            <v>福岡</v>
          </cell>
          <cell r="AD19" t="str">
            <v>40221</v>
          </cell>
        </row>
        <row r="20">
          <cell r="AA20">
            <v>51</v>
          </cell>
          <cell r="AB20" t="str">
            <v>古賀市</v>
          </cell>
          <cell r="AC20" t="str">
            <v>福岡</v>
          </cell>
          <cell r="AD20" t="str">
            <v>40223</v>
          </cell>
        </row>
        <row r="21">
          <cell r="AA21">
            <v>52</v>
          </cell>
          <cell r="AB21" t="str">
            <v>福津市</v>
          </cell>
          <cell r="AC21" t="str">
            <v>福岡</v>
          </cell>
          <cell r="AD21" t="str">
            <v>40224</v>
          </cell>
        </row>
        <row r="22">
          <cell r="AA22">
            <v>53</v>
          </cell>
          <cell r="AB22" t="str">
            <v>うきは市</v>
          </cell>
          <cell r="AC22" t="str">
            <v>筑後</v>
          </cell>
          <cell r="AD22" t="str">
            <v>40225</v>
          </cell>
        </row>
        <row r="23">
          <cell r="AA23">
            <v>60</v>
          </cell>
          <cell r="AB23" t="str">
            <v>那珂川町</v>
          </cell>
          <cell r="AC23" t="str">
            <v>福岡</v>
          </cell>
          <cell r="AD23" t="str">
            <v>40305</v>
          </cell>
        </row>
        <row r="24">
          <cell r="AA24">
            <v>70</v>
          </cell>
          <cell r="AB24" t="str">
            <v>朝倉郡</v>
          </cell>
          <cell r="AC24" t="str">
            <v>筑後</v>
          </cell>
          <cell r="AD24" t="str">
            <v>40404</v>
          </cell>
        </row>
        <row r="25">
          <cell r="AA25">
            <v>71</v>
          </cell>
          <cell r="AB25" t="str">
            <v>嘉穂郡</v>
          </cell>
          <cell r="AC25" t="str">
            <v>筑豊</v>
          </cell>
          <cell r="AD25" t="str">
            <v>40420</v>
          </cell>
        </row>
        <row r="26">
          <cell r="AA26">
            <v>72</v>
          </cell>
          <cell r="AB26" t="str">
            <v>鞍手郡</v>
          </cell>
          <cell r="AC26" t="str">
            <v>筑豊</v>
          </cell>
          <cell r="AD26" t="str">
            <v>40400</v>
          </cell>
        </row>
        <row r="27">
          <cell r="AA27">
            <v>73</v>
          </cell>
          <cell r="AB27" t="str">
            <v>遠賀郡</v>
          </cell>
          <cell r="AC27" t="str">
            <v>北九州</v>
          </cell>
          <cell r="AD27" t="str">
            <v>40380</v>
          </cell>
        </row>
        <row r="28">
          <cell r="AA28">
            <v>74</v>
          </cell>
          <cell r="AB28" t="str">
            <v>糟屋郡</v>
          </cell>
          <cell r="AC28" t="str">
            <v>福岡</v>
          </cell>
          <cell r="AD28" t="str">
            <v>40340</v>
          </cell>
        </row>
        <row r="29">
          <cell r="AA29">
            <v>75</v>
          </cell>
          <cell r="AB29" t="str">
            <v>浮羽郡</v>
          </cell>
          <cell r="AC29" t="str">
            <v>筑後</v>
          </cell>
          <cell r="AD29" t="str">
            <v>40480</v>
          </cell>
        </row>
        <row r="30">
          <cell r="AA30">
            <v>90</v>
          </cell>
          <cell r="AB30" t="str">
            <v>糸島地区</v>
          </cell>
          <cell r="AC30" t="str">
            <v>福岡</v>
          </cell>
          <cell r="AD30" t="str">
            <v>40900</v>
          </cell>
        </row>
        <row r="31">
          <cell r="AA31">
            <v>91</v>
          </cell>
          <cell r="AB31" t="str">
            <v>田川地区</v>
          </cell>
          <cell r="AC31" t="str">
            <v>筑豊</v>
          </cell>
          <cell r="AD31" t="str">
            <v>40901</v>
          </cell>
        </row>
        <row r="32">
          <cell r="AA32">
            <v>92</v>
          </cell>
          <cell r="AB32" t="str">
            <v>柳川地区</v>
          </cell>
          <cell r="AC32" t="str">
            <v>筑後</v>
          </cell>
          <cell r="AD32" t="str">
            <v>40902</v>
          </cell>
        </row>
        <row r="33">
          <cell r="AA33">
            <v>93</v>
          </cell>
          <cell r="AB33" t="str">
            <v>宗像地区</v>
          </cell>
          <cell r="AC33" t="str">
            <v>福岡</v>
          </cell>
          <cell r="AD33" t="str">
            <v>40903</v>
          </cell>
        </row>
        <row r="34">
          <cell r="AA34">
            <v>94</v>
          </cell>
          <cell r="AB34" t="str">
            <v>京築地区</v>
          </cell>
          <cell r="AC34" t="str">
            <v>北九州</v>
          </cell>
          <cell r="AD34" t="str">
            <v>40904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badminton.boy.jp/" TargetMode="External"/><Relationship Id="rId1" Type="http://schemas.openxmlformats.org/officeDocument/2006/relationships/hyperlink" Target="mailto:info@badminton.boy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C65"/>
  <sheetViews>
    <sheetView showGridLines="0" tabSelected="1" zoomScale="90" zoomScaleNormal="90" zoomScaleSheetLayoutView="75" workbookViewId="0">
      <selection activeCell="J17" sqref="J17"/>
    </sheetView>
  </sheetViews>
  <sheetFormatPr defaultRowHeight="22.5" customHeight="1"/>
  <cols>
    <col min="1" max="1" width="0.5" style="1" customWidth="1"/>
    <col min="2" max="2" width="0.875" style="1" customWidth="1"/>
    <col min="3" max="3" width="4.375" style="2" customWidth="1"/>
    <col min="4" max="4" width="9.625" style="1" customWidth="1"/>
    <col min="5" max="5" width="18.25" style="1" customWidth="1"/>
    <col min="6" max="6" width="13" style="1" hidden="1" customWidth="1"/>
    <col min="7" max="7" width="16.125" style="1" customWidth="1"/>
    <col min="8" max="8" width="16.375" style="1" customWidth="1"/>
    <col min="9" max="9" width="8.375" style="1" customWidth="1"/>
    <col min="10" max="10" width="9.375" style="1" customWidth="1"/>
    <col min="11" max="11" width="16.125" style="1" customWidth="1"/>
    <col min="12" max="12" width="18.25" style="1" customWidth="1"/>
    <col min="13" max="17" width="9" style="1"/>
    <col min="18" max="18" width="1.875" style="1" customWidth="1"/>
    <col min="19" max="19" width="10.75" style="5" customWidth="1"/>
    <col min="20" max="20" width="22.375" style="1" customWidth="1"/>
    <col min="21" max="16384" width="9" style="1"/>
  </cols>
  <sheetData>
    <row r="1" spans="2:29" ht="22.5" customHeight="1" thickBot="1">
      <c r="D1" s="3" t="s">
        <v>49</v>
      </c>
      <c r="E1" s="4"/>
      <c r="F1" s="4"/>
      <c r="G1" s="4"/>
      <c r="H1" s="4"/>
      <c r="I1" s="83" t="s">
        <v>0</v>
      </c>
      <c r="J1" s="83"/>
      <c r="K1" s="4"/>
      <c r="L1" s="4"/>
      <c r="M1" s="4"/>
      <c r="N1" s="4"/>
      <c r="O1" s="4"/>
    </row>
    <row r="2" spans="2:29" ht="22.5" customHeight="1">
      <c r="C2" s="6"/>
      <c r="E2" s="7"/>
      <c r="H2" s="7"/>
      <c r="I2" s="7"/>
      <c r="J2" s="8"/>
      <c r="K2" s="9" t="s">
        <v>1</v>
      </c>
      <c r="L2" s="102"/>
      <c r="M2" s="103"/>
      <c r="N2" s="103"/>
      <c r="O2" s="103"/>
      <c r="P2" s="103"/>
      <c r="Q2" s="104"/>
      <c r="S2" s="5" t="s">
        <v>2</v>
      </c>
    </row>
    <row r="3" spans="2:29" ht="22.5" customHeight="1">
      <c r="C3" s="6"/>
      <c r="E3" s="10"/>
      <c r="F3" s="11"/>
      <c r="G3" s="7"/>
      <c r="H3" s="105"/>
      <c r="I3" s="105"/>
      <c r="J3" s="106"/>
      <c r="K3" s="68" t="s">
        <v>3</v>
      </c>
      <c r="L3" s="107"/>
      <c r="M3" s="108"/>
      <c r="N3" s="108"/>
      <c r="O3" s="12"/>
      <c r="P3" s="109"/>
      <c r="Q3" s="110"/>
    </row>
    <row r="4" spans="2:29" ht="22.5" customHeight="1" thickBot="1">
      <c r="C4" s="6"/>
      <c r="E4" s="10" t="s">
        <v>39</v>
      </c>
      <c r="F4" s="13" t="s">
        <v>4</v>
      </c>
      <c r="I4" s="7"/>
      <c r="J4" s="14"/>
      <c r="K4" s="69" t="s">
        <v>5</v>
      </c>
      <c r="L4" s="93"/>
      <c r="M4" s="94"/>
      <c r="N4" s="94"/>
      <c r="O4" s="15" t="s">
        <v>6</v>
      </c>
      <c r="P4" s="95"/>
      <c r="Q4" s="96"/>
      <c r="S4" s="5" t="s">
        <v>7</v>
      </c>
    </row>
    <row r="5" spans="2:29" ht="22.5" customHeight="1" thickBot="1">
      <c r="C5" s="6"/>
      <c r="E5" s="16" t="s">
        <v>40</v>
      </c>
      <c r="G5" s="13" t="s">
        <v>41</v>
      </c>
      <c r="I5" s="7"/>
      <c r="J5" s="14"/>
      <c r="K5" s="97" t="s">
        <v>8</v>
      </c>
      <c r="L5" s="98"/>
      <c r="M5" s="73" t="s">
        <v>9</v>
      </c>
      <c r="N5" s="99"/>
      <c r="O5" s="100"/>
      <c r="P5" s="100"/>
      <c r="Q5" s="101"/>
      <c r="S5" s="5" t="s">
        <v>10</v>
      </c>
    </row>
    <row r="6" spans="2:29" ht="22.5" customHeight="1">
      <c r="C6" s="6"/>
      <c r="D6" s="17"/>
      <c r="E6" s="16" t="s">
        <v>47</v>
      </c>
      <c r="H6" s="7"/>
      <c r="I6" s="7"/>
      <c r="J6" s="8"/>
      <c r="K6" s="18" t="s">
        <v>11</v>
      </c>
      <c r="L6" s="19" t="s">
        <v>12</v>
      </c>
      <c r="M6" s="20">
        <v>1300</v>
      </c>
      <c r="N6" s="21" t="s">
        <v>13</v>
      </c>
      <c r="O6" s="22"/>
      <c r="P6" s="71" t="s">
        <v>46</v>
      </c>
      <c r="Q6" s="23" t="str">
        <f>IF(O6="","",M6*O6)</f>
        <v/>
      </c>
    </row>
    <row r="7" spans="2:29" ht="22.5" customHeight="1">
      <c r="B7" s="24"/>
      <c r="C7" s="25"/>
      <c r="D7" s="17"/>
      <c r="E7" s="16" t="s">
        <v>50</v>
      </c>
      <c r="G7" s="17"/>
      <c r="H7" s="26"/>
      <c r="I7" s="26"/>
      <c r="J7" s="14"/>
      <c r="K7" s="27" t="str">
        <f>IF(K8="","",IF(SUM(J32,N32,J64,N64)-K8=0,"",SUM(J32,N32,J64,N64)-K8))</f>
        <v/>
      </c>
      <c r="L7" s="28" t="s">
        <v>14</v>
      </c>
      <c r="M7" s="29">
        <v>1100</v>
      </c>
      <c r="N7" s="15" t="s">
        <v>13</v>
      </c>
      <c r="O7" s="30"/>
      <c r="P7" s="72" t="s">
        <v>46</v>
      </c>
      <c r="Q7" s="31" t="str">
        <f>IF(O7="","",M7*O7)</f>
        <v/>
      </c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</row>
    <row r="8" spans="2:29" ht="20.25" customHeight="1" thickBot="1">
      <c r="C8" s="33"/>
      <c r="E8" s="34" t="s">
        <v>15</v>
      </c>
      <c r="F8" s="35"/>
      <c r="G8" s="35"/>
      <c r="H8" s="35"/>
      <c r="I8" s="35"/>
      <c r="J8" s="36"/>
      <c r="K8" s="37" t="str">
        <f>IF(SUM(Q6:Q8)=0,"",SUM(Q6:Q8))</f>
        <v/>
      </c>
      <c r="L8" s="28" t="s">
        <v>16</v>
      </c>
      <c r="M8" s="29">
        <v>1800</v>
      </c>
      <c r="N8" s="15" t="s">
        <v>13</v>
      </c>
      <c r="O8" s="38"/>
      <c r="P8" s="72" t="s">
        <v>46</v>
      </c>
      <c r="Q8" s="31" t="str">
        <f>IF(O8="","",M8*O8)</f>
        <v/>
      </c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</row>
    <row r="9" spans="2:29" ht="20.25" customHeight="1" thickTop="1">
      <c r="C9" s="84" t="s">
        <v>17</v>
      </c>
      <c r="D9" s="85"/>
      <c r="E9" s="85"/>
      <c r="F9" s="86"/>
      <c r="G9" s="84" t="s">
        <v>18</v>
      </c>
      <c r="H9" s="85"/>
      <c r="I9" s="85"/>
      <c r="J9" s="86"/>
      <c r="K9" s="84" t="s">
        <v>48</v>
      </c>
      <c r="L9" s="85"/>
      <c r="M9" s="85"/>
      <c r="N9" s="86"/>
      <c r="O9" s="87" t="s">
        <v>20</v>
      </c>
      <c r="P9" s="88"/>
      <c r="Q9" s="89"/>
      <c r="S9" s="32"/>
      <c r="T9" s="32"/>
      <c r="U9" s="39"/>
      <c r="V9" s="32"/>
      <c r="W9" s="32"/>
      <c r="X9" s="32"/>
      <c r="Y9" s="32"/>
      <c r="Z9" s="32"/>
      <c r="AA9" s="32"/>
      <c r="AB9" s="32"/>
      <c r="AC9" s="32"/>
    </row>
    <row r="10" spans="2:29" ht="20.25" customHeight="1">
      <c r="C10" s="40" t="s">
        <v>21</v>
      </c>
      <c r="D10" s="41" t="s">
        <v>22</v>
      </c>
      <c r="E10" s="41" t="s">
        <v>2</v>
      </c>
      <c r="F10" s="42" t="s">
        <v>23</v>
      </c>
      <c r="G10" s="40" t="s">
        <v>24</v>
      </c>
      <c r="H10" s="41" t="s">
        <v>25</v>
      </c>
      <c r="I10" s="41" t="s">
        <v>26</v>
      </c>
      <c r="J10" s="43" t="s">
        <v>27</v>
      </c>
      <c r="K10" s="40" t="s">
        <v>28</v>
      </c>
      <c r="L10" s="41" t="s">
        <v>29</v>
      </c>
      <c r="M10" s="43" t="s">
        <v>30</v>
      </c>
      <c r="N10" s="43" t="s">
        <v>45</v>
      </c>
      <c r="O10" s="90"/>
      <c r="P10" s="91"/>
      <c r="Q10" s="92"/>
      <c r="S10" s="32"/>
      <c r="T10" s="44"/>
      <c r="U10" s="39"/>
      <c r="V10" s="44"/>
      <c r="W10" s="44"/>
      <c r="X10" s="45"/>
      <c r="Y10" s="45"/>
      <c r="Z10" s="45"/>
      <c r="AA10" s="32"/>
      <c r="AB10" s="32"/>
      <c r="AC10" s="32"/>
    </row>
    <row r="11" spans="2:29" ht="20.25" customHeight="1">
      <c r="C11" s="40" t="s">
        <v>31</v>
      </c>
      <c r="D11" s="41" t="s">
        <v>43</v>
      </c>
      <c r="E11" s="41" t="s">
        <v>7</v>
      </c>
      <c r="F11" s="42" t="s">
        <v>33</v>
      </c>
      <c r="G11" s="40" t="s">
        <v>34</v>
      </c>
      <c r="H11" s="46" t="s">
        <v>42</v>
      </c>
      <c r="I11" s="41">
        <v>65</v>
      </c>
      <c r="J11" s="47">
        <v>1300</v>
      </c>
      <c r="K11" s="48" t="s">
        <v>44</v>
      </c>
      <c r="L11" s="46" t="s">
        <v>42</v>
      </c>
      <c r="M11" s="43">
        <v>60</v>
      </c>
      <c r="N11" s="70">
        <v>1100</v>
      </c>
      <c r="O11" s="80"/>
      <c r="P11" s="81"/>
      <c r="Q11" s="82"/>
      <c r="S11" s="32"/>
      <c r="T11" s="44"/>
      <c r="U11" s="39"/>
      <c r="V11" s="32"/>
      <c r="W11" s="32"/>
      <c r="X11" s="32"/>
      <c r="Y11" s="32"/>
      <c r="Z11" s="32"/>
      <c r="AA11" s="32"/>
      <c r="AB11" s="32"/>
      <c r="AC11" s="32"/>
    </row>
    <row r="12" spans="2:29" ht="20.25" customHeight="1">
      <c r="C12" s="50">
        <f>ROW()-11</f>
        <v>1</v>
      </c>
      <c r="D12" s="51"/>
      <c r="E12" s="51"/>
      <c r="F12" s="52"/>
      <c r="G12" s="53"/>
      <c r="H12" s="51"/>
      <c r="I12" s="51"/>
      <c r="J12" s="54"/>
      <c r="K12" s="53"/>
      <c r="L12" s="51"/>
      <c r="M12" s="66"/>
      <c r="N12" s="55"/>
      <c r="O12" s="77"/>
      <c r="P12" s="78"/>
      <c r="Q12" s="79"/>
      <c r="S12" s="32"/>
      <c r="T12" s="44"/>
      <c r="U12" s="39"/>
      <c r="V12" s="32"/>
      <c r="W12" s="32"/>
      <c r="X12" s="32"/>
      <c r="Y12" s="32"/>
      <c r="Z12" s="32"/>
      <c r="AA12" s="32"/>
      <c r="AB12" s="32"/>
      <c r="AC12" s="32"/>
    </row>
    <row r="13" spans="2:29" ht="20.25" customHeight="1">
      <c r="C13" s="50">
        <f t="shared" ref="C13:C31" si="0">ROW()-11</f>
        <v>2</v>
      </c>
      <c r="D13" s="51"/>
      <c r="E13" s="51"/>
      <c r="F13" s="52"/>
      <c r="G13" s="53"/>
      <c r="H13" s="51"/>
      <c r="I13" s="51"/>
      <c r="J13" s="54"/>
      <c r="K13" s="53"/>
      <c r="L13" s="51"/>
      <c r="M13" s="66"/>
      <c r="N13" s="55"/>
      <c r="O13" s="77"/>
      <c r="P13" s="78"/>
      <c r="Q13" s="79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</row>
    <row r="14" spans="2:29" ht="20.25" customHeight="1">
      <c r="C14" s="50">
        <f t="shared" si="0"/>
        <v>3</v>
      </c>
      <c r="D14" s="51"/>
      <c r="E14" s="51"/>
      <c r="F14" s="52"/>
      <c r="G14" s="53"/>
      <c r="H14" s="51"/>
      <c r="I14" s="51"/>
      <c r="J14" s="54"/>
      <c r="K14" s="53"/>
      <c r="L14" s="51"/>
      <c r="M14" s="66"/>
      <c r="N14" s="55"/>
      <c r="O14" s="77"/>
      <c r="P14" s="78"/>
      <c r="Q14" s="79"/>
      <c r="S14" s="32"/>
      <c r="T14" s="45"/>
      <c r="U14" s="56"/>
      <c r="V14" s="45"/>
      <c r="W14" s="45"/>
      <c r="X14" s="45"/>
      <c r="Y14" s="45"/>
      <c r="Z14" s="45"/>
      <c r="AA14" s="32"/>
      <c r="AB14" s="32"/>
      <c r="AC14" s="32"/>
    </row>
    <row r="15" spans="2:29" ht="20.25" customHeight="1">
      <c r="C15" s="50">
        <f t="shared" si="0"/>
        <v>4</v>
      </c>
      <c r="D15" s="51"/>
      <c r="E15" s="51"/>
      <c r="F15" s="52"/>
      <c r="G15" s="53"/>
      <c r="H15" s="51"/>
      <c r="I15" s="51"/>
      <c r="J15" s="54"/>
      <c r="K15" s="53"/>
      <c r="L15" s="51"/>
      <c r="M15" s="66"/>
      <c r="N15" s="55"/>
      <c r="O15" s="77"/>
      <c r="P15" s="78"/>
      <c r="Q15" s="79"/>
      <c r="S15" s="32"/>
      <c r="T15" s="45"/>
      <c r="U15" s="56"/>
      <c r="V15" s="57"/>
      <c r="W15" s="56"/>
      <c r="X15" s="56"/>
      <c r="Y15" s="56"/>
      <c r="Z15" s="56"/>
      <c r="AA15" s="32"/>
      <c r="AB15" s="32"/>
      <c r="AC15" s="32"/>
    </row>
    <row r="16" spans="2:29" ht="20.25" customHeight="1">
      <c r="C16" s="50">
        <f t="shared" si="0"/>
        <v>5</v>
      </c>
      <c r="D16" s="51"/>
      <c r="E16" s="51"/>
      <c r="F16" s="52"/>
      <c r="G16" s="53"/>
      <c r="H16" s="51"/>
      <c r="I16" s="51"/>
      <c r="J16" s="54"/>
      <c r="K16" s="53"/>
      <c r="L16" s="51"/>
      <c r="M16" s="66"/>
      <c r="N16" s="55"/>
      <c r="O16" s="77"/>
      <c r="P16" s="78"/>
      <c r="Q16" s="79"/>
      <c r="S16" s="32"/>
      <c r="T16" s="45"/>
      <c r="U16" s="56"/>
      <c r="V16" s="57"/>
      <c r="W16" s="56"/>
      <c r="X16" s="56"/>
      <c r="Y16" s="56"/>
      <c r="Z16" s="56"/>
      <c r="AA16" s="32"/>
      <c r="AB16" s="32"/>
      <c r="AC16" s="32"/>
    </row>
    <row r="17" spans="3:29" ht="20.25" customHeight="1">
      <c r="C17" s="50">
        <f t="shared" si="0"/>
        <v>6</v>
      </c>
      <c r="D17" s="51"/>
      <c r="E17" s="51"/>
      <c r="F17" s="52"/>
      <c r="G17" s="53"/>
      <c r="H17" s="51"/>
      <c r="I17" s="51"/>
      <c r="J17" s="54"/>
      <c r="K17" s="53"/>
      <c r="L17" s="51"/>
      <c r="M17" s="66"/>
      <c r="N17" s="55"/>
      <c r="O17" s="77"/>
      <c r="P17" s="78"/>
      <c r="Q17" s="79"/>
      <c r="S17" s="32"/>
      <c r="T17" s="45"/>
      <c r="U17" s="39"/>
      <c r="V17" s="57"/>
      <c r="W17" s="56"/>
      <c r="X17" s="56"/>
      <c r="Y17" s="56"/>
      <c r="Z17" s="56"/>
      <c r="AA17" s="32"/>
      <c r="AB17" s="32"/>
      <c r="AC17" s="32"/>
    </row>
    <row r="18" spans="3:29" ht="20.25" customHeight="1">
      <c r="C18" s="50">
        <f t="shared" si="0"/>
        <v>7</v>
      </c>
      <c r="D18" s="51"/>
      <c r="E18" s="51"/>
      <c r="F18" s="52"/>
      <c r="G18" s="53"/>
      <c r="H18" s="51"/>
      <c r="I18" s="51"/>
      <c r="J18" s="54"/>
      <c r="K18" s="53"/>
      <c r="L18" s="51"/>
      <c r="M18" s="66"/>
      <c r="N18" s="55"/>
      <c r="O18" s="77"/>
      <c r="P18" s="78"/>
      <c r="Q18" s="79"/>
      <c r="S18" s="32"/>
      <c r="T18" s="45"/>
      <c r="U18" s="39"/>
      <c r="V18" s="57"/>
      <c r="W18" s="56"/>
      <c r="X18" s="56"/>
      <c r="Y18" s="56"/>
      <c r="Z18" s="56"/>
      <c r="AA18" s="32"/>
      <c r="AB18" s="32"/>
      <c r="AC18" s="32"/>
    </row>
    <row r="19" spans="3:29" ht="20.25" customHeight="1">
      <c r="C19" s="50">
        <f t="shared" si="0"/>
        <v>8</v>
      </c>
      <c r="D19" s="51"/>
      <c r="E19" s="51"/>
      <c r="F19" s="52"/>
      <c r="G19" s="53"/>
      <c r="H19" s="51"/>
      <c r="I19" s="51"/>
      <c r="J19" s="54"/>
      <c r="K19" s="53"/>
      <c r="L19" s="51"/>
      <c r="M19" s="66"/>
      <c r="N19" s="55"/>
      <c r="O19" s="77"/>
      <c r="P19" s="78"/>
      <c r="Q19" s="79"/>
      <c r="S19" s="32"/>
      <c r="T19" s="56"/>
      <c r="U19" s="56"/>
      <c r="V19" s="32"/>
      <c r="W19" s="32"/>
      <c r="X19" s="32"/>
      <c r="Y19" s="32"/>
      <c r="Z19" s="32"/>
      <c r="AA19" s="32"/>
      <c r="AB19" s="32"/>
      <c r="AC19" s="32"/>
    </row>
    <row r="20" spans="3:29" ht="20.25" customHeight="1">
      <c r="C20" s="50">
        <f t="shared" si="0"/>
        <v>9</v>
      </c>
      <c r="D20" s="51"/>
      <c r="E20" s="51"/>
      <c r="F20" s="52"/>
      <c r="G20" s="53"/>
      <c r="H20" s="51"/>
      <c r="I20" s="51"/>
      <c r="J20" s="54"/>
      <c r="K20" s="53"/>
      <c r="L20" s="51"/>
      <c r="M20" s="66"/>
      <c r="N20" s="55"/>
      <c r="O20" s="77"/>
      <c r="P20" s="78"/>
      <c r="Q20" s="7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</row>
    <row r="21" spans="3:29" ht="20.25" customHeight="1">
      <c r="C21" s="50">
        <f t="shared" si="0"/>
        <v>10</v>
      </c>
      <c r="D21" s="51"/>
      <c r="E21" s="51"/>
      <c r="F21" s="52"/>
      <c r="G21" s="53"/>
      <c r="H21" s="51"/>
      <c r="I21" s="51"/>
      <c r="J21" s="54"/>
      <c r="K21" s="53"/>
      <c r="L21" s="51"/>
      <c r="M21" s="66"/>
      <c r="N21" s="55"/>
      <c r="O21" s="77"/>
      <c r="P21" s="78"/>
      <c r="Q21" s="79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</row>
    <row r="22" spans="3:29" ht="20.25" customHeight="1">
      <c r="C22" s="50">
        <f t="shared" si="0"/>
        <v>11</v>
      </c>
      <c r="D22" s="51"/>
      <c r="E22" s="51"/>
      <c r="F22" s="52"/>
      <c r="G22" s="53"/>
      <c r="H22" s="51"/>
      <c r="I22" s="51"/>
      <c r="J22" s="54"/>
      <c r="K22" s="53"/>
      <c r="L22" s="51"/>
      <c r="M22" s="66"/>
      <c r="N22" s="55"/>
      <c r="O22" s="77"/>
      <c r="P22" s="78"/>
      <c r="Q22" s="79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</row>
    <row r="23" spans="3:29" ht="20.25" customHeight="1">
      <c r="C23" s="50">
        <f t="shared" si="0"/>
        <v>12</v>
      </c>
      <c r="D23" s="51"/>
      <c r="E23" s="51"/>
      <c r="F23" s="52"/>
      <c r="G23" s="53"/>
      <c r="H23" s="51"/>
      <c r="I23" s="51"/>
      <c r="J23" s="54"/>
      <c r="K23" s="53"/>
      <c r="L23" s="51"/>
      <c r="M23" s="66"/>
      <c r="N23" s="55"/>
      <c r="O23" s="77"/>
      <c r="P23" s="78"/>
      <c r="Q23" s="79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</row>
    <row r="24" spans="3:29" ht="20.25" customHeight="1">
      <c r="C24" s="50">
        <f t="shared" si="0"/>
        <v>13</v>
      </c>
      <c r="D24" s="51"/>
      <c r="E24" s="51"/>
      <c r="F24" s="52"/>
      <c r="G24" s="53"/>
      <c r="H24" s="51"/>
      <c r="I24" s="51"/>
      <c r="J24" s="54"/>
      <c r="K24" s="53"/>
      <c r="L24" s="51"/>
      <c r="M24" s="66"/>
      <c r="N24" s="55"/>
      <c r="O24" s="77"/>
      <c r="P24" s="78"/>
      <c r="Q24" s="79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</row>
    <row r="25" spans="3:29" ht="20.25" customHeight="1">
      <c r="C25" s="50">
        <f t="shared" si="0"/>
        <v>14</v>
      </c>
      <c r="D25" s="51"/>
      <c r="E25" s="51"/>
      <c r="F25" s="52"/>
      <c r="G25" s="53"/>
      <c r="H25" s="51"/>
      <c r="I25" s="51"/>
      <c r="J25" s="54"/>
      <c r="K25" s="53"/>
      <c r="L25" s="51"/>
      <c r="M25" s="66"/>
      <c r="N25" s="55"/>
      <c r="O25" s="77"/>
      <c r="P25" s="78"/>
      <c r="Q25" s="79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</row>
    <row r="26" spans="3:29" ht="20.25" customHeight="1">
      <c r="C26" s="50">
        <f t="shared" si="0"/>
        <v>15</v>
      </c>
      <c r="D26" s="51"/>
      <c r="E26" s="51"/>
      <c r="F26" s="52"/>
      <c r="G26" s="53"/>
      <c r="H26" s="51"/>
      <c r="I26" s="51"/>
      <c r="J26" s="54"/>
      <c r="K26" s="53"/>
      <c r="L26" s="51"/>
      <c r="M26" s="66"/>
      <c r="N26" s="55"/>
      <c r="O26" s="77"/>
      <c r="P26" s="78"/>
      <c r="Q26" s="79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</row>
    <row r="27" spans="3:29" ht="20.25" customHeight="1">
      <c r="C27" s="50">
        <f t="shared" si="0"/>
        <v>16</v>
      </c>
      <c r="D27" s="51"/>
      <c r="E27" s="51"/>
      <c r="F27" s="52"/>
      <c r="G27" s="53"/>
      <c r="H27" s="51"/>
      <c r="I27" s="51"/>
      <c r="J27" s="54"/>
      <c r="K27" s="53"/>
      <c r="L27" s="51"/>
      <c r="M27" s="66"/>
      <c r="N27" s="55"/>
      <c r="O27" s="77"/>
      <c r="P27" s="78"/>
      <c r="Q27" s="79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</row>
    <row r="28" spans="3:29" ht="20.25" customHeight="1">
      <c r="C28" s="50">
        <f t="shared" si="0"/>
        <v>17</v>
      </c>
      <c r="D28" s="51"/>
      <c r="E28" s="51"/>
      <c r="F28" s="52"/>
      <c r="G28" s="53"/>
      <c r="H28" s="51"/>
      <c r="I28" s="51"/>
      <c r="J28" s="54"/>
      <c r="K28" s="53"/>
      <c r="L28" s="51"/>
      <c r="M28" s="66"/>
      <c r="N28" s="55"/>
      <c r="O28" s="77"/>
      <c r="P28" s="78"/>
      <c r="Q28" s="79"/>
    </row>
    <row r="29" spans="3:29" ht="20.25" customHeight="1">
      <c r="C29" s="50">
        <f t="shared" si="0"/>
        <v>18</v>
      </c>
      <c r="D29" s="51"/>
      <c r="E29" s="51"/>
      <c r="F29" s="52"/>
      <c r="G29" s="53"/>
      <c r="H29" s="51"/>
      <c r="I29" s="51"/>
      <c r="J29" s="54"/>
      <c r="K29" s="53"/>
      <c r="L29" s="51"/>
      <c r="M29" s="66"/>
      <c r="N29" s="55"/>
      <c r="O29" s="77"/>
      <c r="P29" s="78"/>
      <c r="Q29" s="79"/>
    </row>
    <row r="30" spans="3:29" ht="20.25" customHeight="1">
      <c r="C30" s="50">
        <f t="shared" si="0"/>
        <v>19</v>
      </c>
      <c r="D30" s="51"/>
      <c r="E30" s="51"/>
      <c r="F30" s="52"/>
      <c r="G30" s="53"/>
      <c r="H30" s="51"/>
      <c r="I30" s="51"/>
      <c r="J30" s="54"/>
      <c r="K30" s="53"/>
      <c r="L30" s="51"/>
      <c r="M30" s="66"/>
      <c r="N30" s="55"/>
      <c r="O30" s="77"/>
      <c r="P30" s="78"/>
      <c r="Q30" s="79"/>
    </row>
    <row r="31" spans="3:29" ht="20.25" customHeight="1">
      <c r="C31" s="50">
        <f t="shared" si="0"/>
        <v>20</v>
      </c>
      <c r="D31" s="51"/>
      <c r="E31" s="51"/>
      <c r="F31" s="52"/>
      <c r="G31" s="53"/>
      <c r="H31" s="51"/>
      <c r="I31" s="51"/>
      <c r="J31" s="54"/>
      <c r="K31" s="53"/>
      <c r="L31" s="51"/>
      <c r="M31" s="66"/>
      <c r="N31" s="55"/>
      <c r="O31" s="77"/>
      <c r="P31" s="78"/>
      <c r="Q31" s="79"/>
    </row>
    <row r="32" spans="3:29" ht="20.25" customHeight="1" thickBot="1">
      <c r="C32" s="58" t="s">
        <v>36</v>
      </c>
      <c r="D32" s="59"/>
      <c r="E32" s="59"/>
      <c r="F32" s="60"/>
      <c r="G32" s="61"/>
      <c r="H32" s="62"/>
      <c r="I32" s="62"/>
      <c r="J32" s="63">
        <f>SUM(J12:J31)</f>
        <v>0</v>
      </c>
      <c r="K32" s="61"/>
      <c r="L32" s="62"/>
      <c r="M32" s="67"/>
      <c r="N32" s="64">
        <f>SUM(N12:N31)</f>
        <v>0</v>
      </c>
      <c r="O32" s="74"/>
      <c r="P32" s="75"/>
      <c r="Q32" s="76"/>
    </row>
    <row r="33" spans="3:17" ht="4.5" customHeight="1" thickTop="1">
      <c r="C33" s="1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</row>
    <row r="34" spans="3:17" ht="20.25" customHeight="1">
      <c r="D34" s="3" t="str">
        <f>D1</f>
        <v>第 79 回 筑紫野市春季バドミントン大会　参加申込書</v>
      </c>
      <c r="E34" s="65"/>
      <c r="F34" s="65"/>
      <c r="G34" s="65"/>
      <c r="H34" s="65"/>
      <c r="I34" s="83" t="s">
        <v>37</v>
      </c>
      <c r="J34" s="83"/>
      <c r="K34" s="65"/>
      <c r="L34" s="65"/>
      <c r="M34" s="65"/>
      <c r="N34" s="65"/>
      <c r="O34" s="65"/>
    </row>
    <row r="35" spans="3:17" ht="11.25" customHeight="1" thickBot="1">
      <c r="C35" s="1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</row>
    <row r="36" spans="3:17" ht="20.25" customHeight="1" thickTop="1">
      <c r="C36" s="84" t="s">
        <v>38</v>
      </c>
      <c r="D36" s="85"/>
      <c r="E36" s="85"/>
      <c r="F36" s="86"/>
      <c r="G36" s="84" t="s">
        <v>18</v>
      </c>
      <c r="H36" s="85"/>
      <c r="I36" s="85"/>
      <c r="J36" s="86"/>
      <c r="K36" s="84" t="s">
        <v>19</v>
      </c>
      <c r="L36" s="85"/>
      <c r="M36" s="85"/>
      <c r="N36" s="86"/>
      <c r="O36" s="87" t="s">
        <v>20</v>
      </c>
      <c r="P36" s="88"/>
      <c r="Q36" s="89"/>
    </row>
    <row r="37" spans="3:17" ht="20.25" customHeight="1">
      <c r="C37" s="40" t="s">
        <v>21</v>
      </c>
      <c r="D37" s="41" t="s">
        <v>22</v>
      </c>
      <c r="E37" s="41" t="s">
        <v>2</v>
      </c>
      <c r="F37" s="42" t="s">
        <v>23</v>
      </c>
      <c r="G37" s="40" t="s">
        <v>24</v>
      </c>
      <c r="H37" s="41" t="s">
        <v>25</v>
      </c>
      <c r="I37" s="41" t="s">
        <v>26</v>
      </c>
      <c r="J37" s="42" t="s">
        <v>27</v>
      </c>
      <c r="K37" s="40" t="s">
        <v>28</v>
      </c>
      <c r="L37" s="41" t="s">
        <v>29</v>
      </c>
      <c r="M37" s="43" t="s">
        <v>30</v>
      </c>
      <c r="N37" s="43" t="s">
        <v>45</v>
      </c>
      <c r="O37" s="90"/>
      <c r="P37" s="91"/>
      <c r="Q37" s="92"/>
    </row>
    <row r="38" spans="3:17" ht="20.25" customHeight="1">
      <c r="C38" s="40" t="s">
        <v>31</v>
      </c>
      <c r="D38" s="41" t="s">
        <v>32</v>
      </c>
      <c r="E38" s="41" t="s">
        <v>7</v>
      </c>
      <c r="F38" s="42" t="s">
        <v>33</v>
      </c>
      <c r="G38" s="40" t="s">
        <v>34</v>
      </c>
      <c r="H38" s="46" t="s">
        <v>35</v>
      </c>
      <c r="I38" s="41">
        <v>65</v>
      </c>
      <c r="J38" s="49">
        <v>1300</v>
      </c>
      <c r="K38" s="48" t="s">
        <v>44</v>
      </c>
      <c r="L38" s="46" t="s">
        <v>42</v>
      </c>
      <c r="M38" s="43">
        <v>60</v>
      </c>
      <c r="N38" s="70">
        <v>1100</v>
      </c>
      <c r="O38" s="80"/>
      <c r="P38" s="81"/>
      <c r="Q38" s="82"/>
    </row>
    <row r="39" spans="3:17" ht="20.25" customHeight="1">
      <c r="C39" s="50">
        <f>ROW()-18</f>
        <v>21</v>
      </c>
      <c r="D39" s="51"/>
      <c r="E39" s="51"/>
      <c r="F39" s="52"/>
      <c r="G39" s="53"/>
      <c r="H39" s="51"/>
      <c r="I39" s="51"/>
      <c r="J39" s="55"/>
      <c r="K39" s="53"/>
      <c r="L39" s="51"/>
      <c r="M39" s="66"/>
      <c r="N39" s="55"/>
      <c r="O39" s="77"/>
      <c r="P39" s="78"/>
      <c r="Q39" s="79"/>
    </row>
    <row r="40" spans="3:17" ht="20.25" customHeight="1">
      <c r="C40" s="50">
        <f t="shared" ref="C40:C63" si="1">ROW()-18</f>
        <v>22</v>
      </c>
      <c r="D40" s="51"/>
      <c r="E40" s="51"/>
      <c r="F40" s="52"/>
      <c r="G40" s="53"/>
      <c r="H40" s="51"/>
      <c r="I40" s="51"/>
      <c r="J40" s="55"/>
      <c r="K40" s="53"/>
      <c r="L40" s="51"/>
      <c r="M40" s="66"/>
      <c r="N40" s="55"/>
      <c r="O40" s="77"/>
      <c r="P40" s="78"/>
      <c r="Q40" s="79"/>
    </row>
    <row r="41" spans="3:17" ht="20.25" customHeight="1">
      <c r="C41" s="50">
        <f t="shared" si="1"/>
        <v>23</v>
      </c>
      <c r="D41" s="51"/>
      <c r="E41" s="51"/>
      <c r="F41" s="52"/>
      <c r="G41" s="53"/>
      <c r="H41" s="51"/>
      <c r="I41" s="51"/>
      <c r="J41" s="55"/>
      <c r="K41" s="53"/>
      <c r="L41" s="51"/>
      <c r="M41" s="66"/>
      <c r="N41" s="55"/>
      <c r="O41" s="77"/>
      <c r="P41" s="78"/>
      <c r="Q41" s="79"/>
    </row>
    <row r="42" spans="3:17" ht="20.25" customHeight="1">
      <c r="C42" s="50">
        <f t="shared" si="1"/>
        <v>24</v>
      </c>
      <c r="D42" s="51"/>
      <c r="E42" s="51"/>
      <c r="F42" s="52"/>
      <c r="G42" s="53"/>
      <c r="H42" s="51"/>
      <c r="I42" s="51"/>
      <c r="J42" s="55"/>
      <c r="K42" s="53"/>
      <c r="L42" s="51"/>
      <c r="M42" s="66"/>
      <c r="N42" s="55"/>
      <c r="O42" s="77"/>
      <c r="P42" s="78"/>
      <c r="Q42" s="79"/>
    </row>
    <row r="43" spans="3:17" ht="20.25" customHeight="1">
      <c r="C43" s="50">
        <f t="shared" si="1"/>
        <v>25</v>
      </c>
      <c r="D43" s="51"/>
      <c r="E43" s="51"/>
      <c r="F43" s="52"/>
      <c r="G43" s="53"/>
      <c r="H43" s="51"/>
      <c r="I43" s="51"/>
      <c r="J43" s="55"/>
      <c r="K43" s="53"/>
      <c r="L43" s="51"/>
      <c r="M43" s="66"/>
      <c r="N43" s="55"/>
      <c r="O43" s="77"/>
      <c r="P43" s="78"/>
      <c r="Q43" s="79"/>
    </row>
    <row r="44" spans="3:17" ht="20.25" customHeight="1">
      <c r="C44" s="50">
        <f t="shared" si="1"/>
        <v>26</v>
      </c>
      <c r="D44" s="51"/>
      <c r="E44" s="51"/>
      <c r="F44" s="52"/>
      <c r="G44" s="53"/>
      <c r="H44" s="51"/>
      <c r="I44" s="51"/>
      <c r="J44" s="55"/>
      <c r="K44" s="53"/>
      <c r="L44" s="51"/>
      <c r="M44" s="66"/>
      <c r="N44" s="55"/>
      <c r="O44" s="77"/>
      <c r="P44" s="78"/>
      <c r="Q44" s="79"/>
    </row>
    <row r="45" spans="3:17" ht="20.25" customHeight="1">
      <c r="C45" s="50">
        <f t="shared" si="1"/>
        <v>27</v>
      </c>
      <c r="D45" s="51"/>
      <c r="E45" s="51"/>
      <c r="F45" s="52"/>
      <c r="G45" s="53"/>
      <c r="H45" s="51"/>
      <c r="I45" s="51"/>
      <c r="J45" s="55"/>
      <c r="K45" s="53"/>
      <c r="L45" s="51"/>
      <c r="M45" s="66"/>
      <c r="N45" s="55"/>
      <c r="O45" s="77"/>
      <c r="P45" s="78"/>
      <c r="Q45" s="79"/>
    </row>
    <row r="46" spans="3:17" ht="20.25" customHeight="1">
      <c r="C46" s="50">
        <f t="shared" si="1"/>
        <v>28</v>
      </c>
      <c r="D46" s="51"/>
      <c r="E46" s="51"/>
      <c r="F46" s="52"/>
      <c r="G46" s="53"/>
      <c r="H46" s="51"/>
      <c r="I46" s="51"/>
      <c r="J46" s="55"/>
      <c r="K46" s="53"/>
      <c r="L46" s="51"/>
      <c r="M46" s="66"/>
      <c r="N46" s="55"/>
      <c r="O46" s="77"/>
      <c r="P46" s="78"/>
      <c r="Q46" s="79"/>
    </row>
    <row r="47" spans="3:17" ht="20.25" customHeight="1">
      <c r="C47" s="50">
        <f t="shared" si="1"/>
        <v>29</v>
      </c>
      <c r="D47" s="51"/>
      <c r="E47" s="51"/>
      <c r="F47" s="52"/>
      <c r="G47" s="53"/>
      <c r="H47" s="51"/>
      <c r="I47" s="51"/>
      <c r="J47" s="55"/>
      <c r="K47" s="53"/>
      <c r="L47" s="51"/>
      <c r="M47" s="66"/>
      <c r="N47" s="55"/>
      <c r="O47" s="77"/>
      <c r="P47" s="78"/>
      <c r="Q47" s="79"/>
    </row>
    <row r="48" spans="3:17" ht="20.25" customHeight="1">
      <c r="C48" s="50">
        <f t="shared" si="1"/>
        <v>30</v>
      </c>
      <c r="D48" s="51"/>
      <c r="E48" s="51"/>
      <c r="F48" s="52"/>
      <c r="G48" s="53"/>
      <c r="H48" s="51"/>
      <c r="I48" s="51"/>
      <c r="J48" s="55"/>
      <c r="K48" s="53"/>
      <c r="L48" s="51"/>
      <c r="M48" s="66"/>
      <c r="N48" s="55"/>
      <c r="O48" s="77"/>
      <c r="P48" s="78"/>
      <c r="Q48" s="79"/>
    </row>
    <row r="49" spans="3:17" ht="20.25" customHeight="1">
      <c r="C49" s="50">
        <f t="shared" si="1"/>
        <v>31</v>
      </c>
      <c r="D49" s="51"/>
      <c r="E49" s="51"/>
      <c r="F49" s="52"/>
      <c r="G49" s="53"/>
      <c r="H49" s="51"/>
      <c r="I49" s="51"/>
      <c r="J49" s="55"/>
      <c r="K49" s="53"/>
      <c r="L49" s="51"/>
      <c r="M49" s="66"/>
      <c r="N49" s="55"/>
      <c r="O49" s="77"/>
      <c r="P49" s="78"/>
      <c r="Q49" s="79"/>
    </row>
    <row r="50" spans="3:17" ht="20.25" customHeight="1">
      <c r="C50" s="50">
        <f t="shared" si="1"/>
        <v>32</v>
      </c>
      <c r="D50" s="51"/>
      <c r="E50" s="51"/>
      <c r="F50" s="52"/>
      <c r="G50" s="53"/>
      <c r="H50" s="51"/>
      <c r="I50" s="51"/>
      <c r="J50" s="55"/>
      <c r="K50" s="53"/>
      <c r="L50" s="51"/>
      <c r="M50" s="66"/>
      <c r="N50" s="55"/>
      <c r="O50" s="77"/>
      <c r="P50" s="78"/>
      <c r="Q50" s="79"/>
    </row>
    <row r="51" spans="3:17" ht="20.25" customHeight="1">
      <c r="C51" s="50">
        <f t="shared" si="1"/>
        <v>33</v>
      </c>
      <c r="D51" s="51"/>
      <c r="E51" s="51"/>
      <c r="F51" s="52"/>
      <c r="G51" s="53"/>
      <c r="H51" s="51"/>
      <c r="I51" s="51"/>
      <c r="J51" s="55"/>
      <c r="K51" s="53"/>
      <c r="L51" s="51"/>
      <c r="M51" s="66"/>
      <c r="N51" s="55"/>
      <c r="O51" s="77"/>
      <c r="P51" s="78"/>
      <c r="Q51" s="79"/>
    </row>
    <row r="52" spans="3:17" ht="20.25" customHeight="1">
      <c r="C52" s="50">
        <f t="shared" si="1"/>
        <v>34</v>
      </c>
      <c r="D52" s="51"/>
      <c r="E52" s="51"/>
      <c r="F52" s="52"/>
      <c r="G52" s="53"/>
      <c r="H52" s="51"/>
      <c r="I52" s="51"/>
      <c r="J52" s="55"/>
      <c r="K52" s="53"/>
      <c r="L52" s="51"/>
      <c r="M52" s="66"/>
      <c r="N52" s="55"/>
      <c r="O52" s="77"/>
      <c r="P52" s="78"/>
      <c r="Q52" s="79"/>
    </row>
    <row r="53" spans="3:17" ht="20.25" customHeight="1">
      <c r="C53" s="50">
        <f t="shared" si="1"/>
        <v>35</v>
      </c>
      <c r="D53" s="51"/>
      <c r="E53" s="51"/>
      <c r="F53" s="52"/>
      <c r="G53" s="53"/>
      <c r="H53" s="51"/>
      <c r="I53" s="51"/>
      <c r="J53" s="55"/>
      <c r="K53" s="53"/>
      <c r="L53" s="51"/>
      <c r="M53" s="66"/>
      <c r="N53" s="55"/>
      <c r="O53" s="77"/>
      <c r="P53" s="78"/>
      <c r="Q53" s="79"/>
    </row>
    <row r="54" spans="3:17" ht="20.25" customHeight="1">
      <c r="C54" s="50">
        <f t="shared" si="1"/>
        <v>36</v>
      </c>
      <c r="D54" s="51"/>
      <c r="E54" s="51"/>
      <c r="F54" s="52"/>
      <c r="G54" s="53"/>
      <c r="H54" s="51"/>
      <c r="I54" s="51"/>
      <c r="J54" s="55"/>
      <c r="K54" s="53"/>
      <c r="L54" s="51"/>
      <c r="M54" s="66"/>
      <c r="N54" s="55"/>
      <c r="O54" s="77"/>
      <c r="P54" s="78"/>
      <c r="Q54" s="79"/>
    </row>
    <row r="55" spans="3:17" ht="20.25" customHeight="1">
      <c r="C55" s="50">
        <f t="shared" si="1"/>
        <v>37</v>
      </c>
      <c r="D55" s="51"/>
      <c r="E55" s="51"/>
      <c r="F55" s="52"/>
      <c r="G55" s="53"/>
      <c r="H55" s="51"/>
      <c r="I55" s="51"/>
      <c r="J55" s="55"/>
      <c r="K55" s="53"/>
      <c r="L55" s="51"/>
      <c r="M55" s="66"/>
      <c r="N55" s="55"/>
      <c r="O55" s="77"/>
      <c r="P55" s="78"/>
      <c r="Q55" s="79"/>
    </row>
    <row r="56" spans="3:17" ht="20.25" customHeight="1">
      <c r="C56" s="50">
        <f t="shared" si="1"/>
        <v>38</v>
      </c>
      <c r="D56" s="51"/>
      <c r="E56" s="51"/>
      <c r="F56" s="52"/>
      <c r="G56" s="53"/>
      <c r="H56" s="51"/>
      <c r="I56" s="51"/>
      <c r="J56" s="55"/>
      <c r="K56" s="53"/>
      <c r="L56" s="51"/>
      <c r="M56" s="66"/>
      <c r="N56" s="55"/>
      <c r="O56" s="77"/>
      <c r="P56" s="78"/>
      <c r="Q56" s="79"/>
    </row>
    <row r="57" spans="3:17" ht="20.25" customHeight="1">
      <c r="C57" s="50">
        <f t="shared" si="1"/>
        <v>39</v>
      </c>
      <c r="D57" s="51"/>
      <c r="E57" s="51"/>
      <c r="F57" s="52"/>
      <c r="G57" s="53"/>
      <c r="H57" s="51"/>
      <c r="I57" s="51"/>
      <c r="J57" s="55"/>
      <c r="K57" s="53"/>
      <c r="L57" s="51"/>
      <c r="M57" s="66"/>
      <c r="N57" s="55"/>
      <c r="O57" s="77"/>
      <c r="P57" s="78"/>
      <c r="Q57" s="79"/>
    </row>
    <row r="58" spans="3:17" ht="20.25" customHeight="1">
      <c r="C58" s="50">
        <f t="shared" si="1"/>
        <v>40</v>
      </c>
      <c r="D58" s="51"/>
      <c r="E58" s="51"/>
      <c r="F58" s="52"/>
      <c r="G58" s="53"/>
      <c r="H58" s="51"/>
      <c r="I58" s="51"/>
      <c r="J58" s="55"/>
      <c r="K58" s="53"/>
      <c r="L58" s="51"/>
      <c r="M58" s="66"/>
      <c r="N58" s="55"/>
      <c r="O58" s="77"/>
      <c r="P58" s="78"/>
      <c r="Q58" s="79"/>
    </row>
    <row r="59" spans="3:17" ht="20.25" customHeight="1">
      <c r="C59" s="50">
        <f t="shared" si="1"/>
        <v>41</v>
      </c>
      <c r="D59" s="51"/>
      <c r="E59" s="51"/>
      <c r="F59" s="52"/>
      <c r="G59" s="53"/>
      <c r="H59" s="51"/>
      <c r="I59" s="51"/>
      <c r="J59" s="55"/>
      <c r="K59" s="53"/>
      <c r="L59" s="51"/>
      <c r="M59" s="66"/>
      <c r="N59" s="55"/>
      <c r="O59" s="77"/>
      <c r="P59" s="78"/>
      <c r="Q59" s="79"/>
    </row>
    <row r="60" spans="3:17" ht="20.25" customHeight="1">
      <c r="C60" s="50">
        <f t="shared" si="1"/>
        <v>42</v>
      </c>
      <c r="D60" s="51"/>
      <c r="E60" s="51"/>
      <c r="F60" s="52"/>
      <c r="G60" s="53"/>
      <c r="H60" s="51"/>
      <c r="I60" s="51"/>
      <c r="J60" s="55"/>
      <c r="K60" s="53"/>
      <c r="L60" s="51"/>
      <c r="M60" s="66"/>
      <c r="N60" s="55"/>
      <c r="O60" s="77"/>
      <c r="P60" s="78"/>
      <c r="Q60" s="79"/>
    </row>
    <row r="61" spans="3:17" ht="20.25" customHeight="1">
      <c r="C61" s="50">
        <f t="shared" si="1"/>
        <v>43</v>
      </c>
      <c r="D61" s="51"/>
      <c r="E61" s="51"/>
      <c r="F61" s="52"/>
      <c r="G61" s="53"/>
      <c r="H61" s="51"/>
      <c r="I61" s="51"/>
      <c r="J61" s="55"/>
      <c r="K61" s="53"/>
      <c r="L61" s="51"/>
      <c r="M61" s="66"/>
      <c r="N61" s="55"/>
      <c r="O61" s="77"/>
      <c r="P61" s="78"/>
      <c r="Q61" s="79"/>
    </row>
    <row r="62" spans="3:17" ht="20.25" customHeight="1">
      <c r="C62" s="50">
        <f t="shared" si="1"/>
        <v>44</v>
      </c>
      <c r="D62" s="51"/>
      <c r="E62" s="51"/>
      <c r="F62" s="52"/>
      <c r="G62" s="53"/>
      <c r="H62" s="51"/>
      <c r="I62" s="51"/>
      <c r="J62" s="55"/>
      <c r="K62" s="53"/>
      <c r="L62" s="51"/>
      <c r="M62" s="66"/>
      <c r="N62" s="55"/>
      <c r="O62" s="77"/>
      <c r="P62" s="78"/>
      <c r="Q62" s="79"/>
    </row>
    <row r="63" spans="3:17" ht="20.25" customHeight="1">
      <c r="C63" s="50">
        <f t="shared" si="1"/>
        <v>45</v>
      </c>
      <c r="D63" s="51"/>
      <c r="E63" s="51"/>
      <c r="F63" s="52"/>
      <c r="G63" s="53"/>
      <c r="H63" s="51"/>
      <c r="I63" s="51"/>
      <c r="J63" s="55"/>
      <c r="K63" s="53"/>
      <c r="L63" s="51"/>
      <c r="M63" s="66"/>
      <c r="N63" s="55"/>
      <c r="O63" s="77"/>
      <c r="P63" s="78"/>
      <c r="Q63" s="79"/>
    </row>
    <row r="64" spans="3:17" ht="20.25" customHeight="1" thickBot="1">
      <c r="C64" s="58" t="s">
        <v>36</v>
      </c>
      <c r="D64" s="59"/>
      <c r="E64" s="59"/>
      <c r="F64" s="60"/>
      <c r="G64" s="61"/>
      <c r="H64" s="62"/>
      <c r="I64" s="62"/>
      <c r="J64" s="64">
        <f>SUM(J39:J63)</f>
        <v>0</v>
      </c>
      <c r="K64" s="61"/>
      <c r="L64" s="62"/>
      <c r="M64" s="67"/>
      <c r="N64" s="64">
        <f>SUM(N39:N63)</f>
        <v>0</v>
      </c>
      <c r="O64" s="74"/>
      <c r="P64" s="75"/>
      <c r="Q64" s="76"/>
    </row>
    <row r="65" ht="22.5" customHeight="1" thickTop="1"/>
  </sheetData>
  <mergeCells count="67">
    <mergeCell ref="I1:J1"/>
    <mergeCell ref="L2:Q2"/>
    <mergeCell ref="H3:J3"/>
    <mergeCell ref="L3:N3"/>
    <mergeCell ref="P3:Q3"/>
    <mergeCell ref="L4:N4"/>
    <mergeCell ref="P4:Q4"/>
    <mergeCell ref="K5:L5"/>
    <mergeCell ref="N5:Q5"/>
    <mergeCell ref="C9:F9"/>
    <mergeCell ref="G9:J9"/>
    <mergeCell ref="O9:Q10"/>
    <mergeCell ref="K9:N9"/>
    <mergeCell ref="O11:Q11"/>
    <mergeCell ref="O12:Q12"/>
    <mergeCell ref="O13:Q13"/>
    <mergeCell ref="O14:Q14"/>
    <mergeCell ref="O15:Q15"/>
    <mergeCell ref="O16:Q16"/>
    <mergeCell ref="O17:Q17"/>
    <mergeCell ref="O18:Q18"/>
    <mergeCell ref="O19:Q19"/>
    <mergeCell ref="O20:Q20"/>
    <mergeCell ref="O21:Q21"/>
    <mergeCell ref="O22:Q22"/>
    <mergeCell ref="O23:Q23"/>
    <mergeCell ref="O24:Q24"/>
    <mergeCell ref="O25:Q25"/>
    <mergeCell ref="O26:Q26"/>
    <mergeCell ref="O27:Q27"/>
    <mergeCell ref="O28:Q28"/>
    <mergeCell ref="O29:Q29"/>
    <mergeCell ref="O30:Q30"/>
    <mergeCell ref="O31:Q31"/>
    <mergeCell ref="O32:Q32"/>
    <mergeCell ref="I34:J34"/>
    <mergeCell ref="C36:F36"/>
    <mergeCell ref="G36:J36"/>
    <mergeCell ref="O36:Q37"/>
    <mergeCell ref="K36:N36"/>
    <mergeCell ref="O38:Q38"/>
    <mergeCell ref="O39:Q39"/>
    <mergeCell ref="O40:Q40"/>
    <mergeCell ref="O41:Q41"/>
    <mergeCell ref="O42:Q42"/>
    <mergeCell ref="O43:Q43"/>
    <mergeCell ref="O44:Q44"/>
    <mergeCell ref="O45:Q45"/>
    <mergeCell ref="O46:Q46"/>
    <mergeCell ref="O47:Q47"/>
    <mergeCell ref="O48:Q48"/>
    <mergeCell ref="O49:Q49"/>
    <mergeCell ref="O50:Q50"/>
    <mergeCell ref="O51:Q51"/>
    <mergeCell ref="O52:Q52"/>
    <mergeCell ref="O53:Q53"/>
    <mergeCell ref="O54:Q54"/>
    <mergeCell ref="O55:Q55"/>
    <mergeCell ref="O62:Q62"/>
    <mergeCell ref="O63:Q63"/>
    <mergeCell ref="O64:Q64"/>
    <mergeCell ref="O56:Q56"/>
    <mergeCell ref="O57:Q57"/>
    <mergeCell ref="O58:Q58"/>
    <mergeCell ref="O59:Q59"/>
    <mergeCell ref="O60:Q60"/>
    <mergeCell ref="O61:Q61"/>
  </mergeCells>
  <phoneticPr fontId="2"/>
  <dataValidations count="6">
    <dataValidation type="list" allowBlank="1" showInputMessage="1" showErrorMessage="1" sqref="J38:J63 N11:N31 J11:J31 N38:N63">
      <formula1>CHARGE</formula1>
    </dataValidation>
    <dataValidation type="list" allowBlank="1" showInputMessage="1" showErrorMessage="1" sqref="F38 F11">
      <formula1>"シングルス,ダブルス,トリプル,"</formula1>
    </dataValidation>
    <dataValidation type="list" allowBlank="1" showInputMessage="1" showErrorMessage="1" sqref="F39:F63 F12:F31">
      <formula1>"シングルス,ダブルス,"</formula1>
    </dataValidation>
    <dataValidation type="list" allowBlank="1" showInputMessage="1" showErrorMessage="1" sqref="D38:D63 D11:D31">
      <formula1>"男子,女子,混合"</formula1>
    </dataValidation>
    <dataValidation type="list" allowBlank="1" showInputMessage="1" showErrorMessage="1" sqref="E38:E63 E11:E31">
      <formula1>LIST</formula1>
    </dataValidation>
    <dataValidation type="list" allowBlank="1" showInputMessage="1" showErrorMessage="1" sqref="M5">
      <formula1>"パソコン,携帯電話"</formula1>
    </dataValidation>
  </dataValidations>
  <hyperlinks>
    <hyperlink ref="F4" r:id="rId1"/>
    <hyperlink ref="G5" r:id="rId2" display="http://badminton.boy.jp/"/>
  </hyperlink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85" fitToHeight="2" orientation="landscape" r:id="rId3"/>
  <headerFooter alignWithMargins="0"/>
  <rowBreaks count="1" manualBreakCount="1">
    <brk id="33" min="2" max="16" man="1"/>
  </rowBreaks>
  <ignoredErrors>
    <ignoredError sqref="N32 J64 N64 J32" formulaRange="1"/>
  </ignoredError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申込書</vt:lpstr>
      <vt:lpstr>申込書!CHARGE</vt:lpstr>
      <vt:lpstr>申込書!LIST</vt:lpstr>
      <vt:lpstr>申込書!Print_Area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gappa15</dc:creator>
  <cp:lastModifiedBy>owner</cp:lastModifiedBy>
  <cp:lastPrinted>2018-08-17T13:06:48Z</cp:lastPrinted>
  <dcterms:created xsi:type="dcterms:W3CDTF">2012-04-29T16:35:35Z</dcterms:created>
  <dcterms:modified xsi:type="dcterms:W3CDTF">2019-04-21T09:50:20Z</dcterms:modified>
</cp:coreProperties>
</file>